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Molnar\Desktop\Andrea\VO\VO 2020\VO 05 2020 Mlieko,vajcia,droždie\"/>
    </mc:Choice>
  </mc:AlternateContent>
  <bookViews>
    <workbookView xWindow="-120" yWindow="-120" windowWidth="20730" windowHeight="11310"/>
  </bookViews>
  <sheets>
    <sheet name="Návrh na plnenie kritérií" sheetId="1" r:id="rId1"/>
  </sheets>
  <definedNames>
    <definedName name="_xlnm.Print_Titles" localSheetId="0">'Návrh na plnenie kritérií'!$18:$18</definedName>
    <definedName name="_xlnm.Print_Area" localSheetId="0">'Návrh na plnenie kritérií'!$A$1:$G$67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29" i="1" l="1"/>
  <c r="G29" i="1" s="1"/>
  <c r="E28" i="1"/>
  <c r="G28" i="1" s="1"/>
  <c r="E27" i="1"/>
  <c r="G27" i="1" s="1"/>
  <c r="E26" i="1"/>
  <c r="G26" i="1" s="1"/>
  <c r="E25" i="1"/>
  <c r="G25" i="1" s="1"/>
  <c r="E22" i="1"/>
  <c r="G22" i="1" s="1"/>
  <c r="E23" i="1"/>
  <c r="G23" i="1" s="1"/>
  <c r="E24" i="1"/>
  <c r="G24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47" i="1"/>
  <c r="G47" i="1" s="1"/>
  <c r="E48" i="1"/>
  <c r="G48" i="1" s="1"/>
  <c r="E49" i="1"/>
  <c r="G49" i="1" s="1"/>
  <c r="E55" i="1" l="1"/>
  <c r="G55" i="1" s="1"/>
  <c r="E56" i="1"/>
  <c r="G56" i="1" s="1"/>
  <c r="E57" i="1"/>
  <c r="G57" i="1" s="1"/>
  <c r="E58" i="1"/>
  <c r="G58" i="1" s="1"/>
  <c r="E59" i="1" l="1"/>
  <c r="E54" i="1"/>
  <c r="G54" i="1" s="1"/>
  <c r="E53" i="1"/>
  <c r="G53" i="1" s="1"/>
  <c r="E52" i="1"/>
  <c r="G52" i="1" s="1"/>
  <c r="E51" i="1"/>
  <c r="G51" i="1" s="1"/>
  <c r="E50" i="1"/>
  <c r="G50" i="1" s="1"/>
  <c r="E21" i="1"/>
  <c r="G21" i="1" s="1"/>
  <c r="E20" i="1"/>
  <c r="G20" i="1" s="1"/>
  <c r="E19" i="1"/>
  <c r="D61" i="1" l="1"/>
  <c r="G19" i="1"/>
  <c r="D63" i="1" s="1"/>
  <c r="D62" i="1" l="1"/>
</calcChain>
</file>

<file path=xl/sharedStrings.xml><?xml version="1.0" encoding="utf-8"?>
<sst xmlns="http://schemas.openxmlformats.org/spreadsheetml/2006/main" count="108" uniqueCount="71">
  <si>
    <t>DSS prof.Karola Matulaya pre deti a dospelých , Lipského 13 841 01 Bratislava</t>
  </si>
  <si>
    <r>
      <t xml:space="preserve">IDENTIFIKAČNÉ ÚDAJE UCHÁDZAČA:                   </t>
    </r>
    <r>
      <rPr>
        <i/>
        <sz val="10"/>
        <rFont val="Arial"/>
        <family val="2"/>
        <charset val="238"/>
      </rPr>
      <t xml:space="preserve">  </t>
    </r>
    <r>
      <rPr>
        <i/>
        <sz val="10"/>
        <color rgb="FFFF0000"/>
        <rFont val="Arial"/>
        <family val="2"/>
        <charset val="238"/>
      </rPr>
      <t>doplniť údaje</t>
    </r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</si>
  <si>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</si>
  <si>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</si>
  <si>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</si>
  <si>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</si>
  <si>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</si>
  <si>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 xml:space="preserve">Zastúpený: </t>
  </si>
  <si>
    <t>Tel:</t>
  </si>
  <si>
    <t>Fax:</t>
  </si>
  <si>
    <t>E-mail:</t>
  </si>
  <si>
    <t xml:space="preserve">Oprávnený na rokovanie:  </t>
  </si>
  <si>
    <t>Zapísaný v Obchodnom registri Okresného súdu</t>
  </si>
  <si>
    <t>doplniť</t>
  </si>
  <si>
    <t>MJ</t>
  </si>
  <si>
    <t>Množstvo na                        2 roky</t>
  </si>
  <si>
    <t>JC bez DPH  EUR/MJ</t>
  </si>
  <si>
    <t>Cena v EUR bez DPH</t>
  </si>
  <si>
    <t>Cena v EUR s DPH</t>
  </si>
  <si>
    <t>Spolu celkom bez DPH</t>
  </si>
  <si>
    <t>DPH</t>
  </si>
  <si>
    <t>Spolu celkom s DPH</t>
  </si>
  <si>
    <t>* v prípade inej  DPH opravte číslo v tomto stĺpci</t>
  </si>
  <si>
    <t>Dátum:</t>
  </si>
  <si>
    <t>Vypracoval:</t>
  </si>
  <si>
    <t>Podpis:   ............................................</t>
  </si>
  <si>
    <r>
      <t xml:space="preserve">DPH </t>
    </r>
    <r>
      <rPr>
        <b/>
        <i/>
        <sz val="8"/>
        <color rgb="FFFF0000"/>
        <rFont val="Arial"/>
        <family val="2"/>
        <charset val="238"/>
      </rPr>
      <t>*</t>
    </r>
  </si>
  <si>
    <t xml:space="preserve">Položka </t>
  </si>
  <si>
    <t>eidam tehla</t>
  </si>
  <si>
    <t>mlieko trvanlivé 1,5% a 3,5%</t>
  </si>
  <si>
    <t>tvaroh 250 gr</t>
  </si>
  <si>
    <t xml:space="preserve">tvaroh </t>
  </si>
  <si>
    <t>maslo</t>
  </si>
  <si>
    <t>smotana 250 gr</t>
  </si>
  <si>
    <t>ovocný jogurt 250 gr</t>
  </si>
  <si>
    <t>termix 180 gr</t>
  </si>
  <si>
    <t>bambino 100gr</t>
  </si>
  <si>
    <t>acidofilnné mlieko 250 gr</t>
  </si>
  <si>
    <t>smotana 375 gr</t>
  </si>
  <si>
    <t>pribináčik 180 gr</t>
  </si>
  <si>
    <t>puding so šĺahačkou 250 gr</t>
  </si>
  <si>
    <t>jogurtový nápoj rôzne druhy 330 gr</t>
  </si>
  <si>
    <t>niva ,alebo rival</t>
  </si>
  <si>
    <t>aktivia s ceráliami</t>
  </si>
  <si>
    <t>tofu špecial, alebo obyčajný</t>
  </si>
  <si>
    <t>majoneza 250 gr</t>
  </si>
  <si>
    <t>treska 180 gr</t>
  </si>
  <si>
    <t>mlieko ochutené 250gr</t>
  </si>
  <si>
    <t>bryndza</t>
  </si>
  <si>
    <t>majonéza 400 gr</t>
  </si>
  <si>
    <t>mliečna ryža 125 gr</t>
  </si>
  <si>
    <t>lučina syr 125 gr</t>
  </si>
  <si>
    <t>feta syr 120 gr</t>
  </si>
  <si>
    <t>parenica oštiepok</t>
  </si>
  <si>
    <t>parížský šalát 150 gr</t>
  </si>
  <si>
    <t>jogurt fantázia 180gr</t>
  </si>
  <si>
    <t>ementaler</t>
  </si>
  <si>
    <t>ochutený tvaroh so škoricou a jablkami 250</t>
  </si>
  <si>
    <t>ruské vajce 180 gr</t>
  </si>
  <si>
    <t>syr feta 1,25kg</t>
  </si>
  <si>
    <t>veto 400 gr</t>
  </si>
  <si>
    <t>rama 400 gr</t>
  </si>
  <si>
    <t>droždie 42 gr</t>
  </si>
  <si>
    <t>vajcia M</t>
  </si>
  <si>
    <t>syr gouda 100gr</t>
  </si>
  <si>
    <t>oštiepok 250 gr</t>
  </si>
  <si>
    <t>hermelín 125 gr</t>
  </si>
  <si>
    <t xml:space="preserve">smotana na varenie </t>
  </si>
  <si>
    <t>kg</t>
  </si>
  <si>
    <t>l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</si>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</sst>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3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"/>
      <family val="2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9" fontId="6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2" fillId="0" borderId="26" xfId="0" quotePrefix="1" applyFont="1" applyBorder="1" applyAlignment="1" applyProtection="1">
      <alignment horizontal="center" vertical="center" wrapText="1"/>
      <protection locked="0"/>
    </xf>
    <xf numFmtId="3" fontId="2" fillId="0" borderId="26" xfId="0" quotePrefix="1" applyNumberFormat="1" applyFont="1" applyBorder="1" applyAlignment="1" applyProtection="1">
      <alignment horizontal="right" vertical="center" wrapText="1" indent="1"/>
      <protection locked="0"/>
    </xf>
    <xf numFmtId="164" fontId="2" fillId="2" borderId="27" xfId="0" applyNumberFormat="1" applyFont="1" applyFill="1" applyBorder="1" applyAlignment="1" applyProtection="1">
      <alignment horizontal="right" vertical="center"/>
      <protection locked="0"/>
    </xf>
    <xf numFmtId="164" fontId="2" fillId="0" borderId="28" xfId="0" applyNumberFormat="1" applyFont="1" applyBorder="1" applyAlignment="1" applyProtection="1">
      <alignment horizontal="right" vertical="center"/>
    </xf>
    <xf numFmtId="9" fontId="2" fillId="0" borderId="28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/>
    <xf numFmtId="0" fontId="2" fillId="0" borderId="27" xfId="0" quotePrefix="1" applyFont="1" applyBorder="1" applyAlignment="1" applyProtection="1">
      <alignment horizontal="center" vertical="center" wrapText="1"/>
      <protection locked="0"/>
    </xf>
    <xf numFmtId="3" fontId="2" fillId="0" borderId="27" xfId="0" quotePrefix="1" applyNumberFormat="1" applyFont="1" applyBorder="1" applyAlignment="1" applyProtection="1">
      <alignment horizontal="right" vertical="center" wrapText="1" indent="1"/>
      <protection locked="0"/>
    </xf>
    <xf numFmtId="0" fontId="2" fillId="0" borderId="27" xfId="0" quotePrefix="1" applyFont="1" applyFill="1" applyBorder="1" applyAlignment="1" applyProtection="1">
      <alignment horizontal="center" vertical="center" wrapText="1"/>
      <protection locked="0"/>
    </xf>
    <xf numFmtId="3" fontId="2" fillId="0" borderId="27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17" xfId="0" applyFont="1" applyBorder="1" applyProtection="1">
      <protection locked="0"/>
    </xf>
    <xf numFmtId="0" fontId="2" fillId="0" borderId="30" xfId="0" quotePrefix="1" applyFont="1" applyBorder="1" applyAlignment="1" applyProtection="1">
      <alignment horizontal="center" vertical="center" wrapText="1"/>
      <protection locked="0"/>
    </xf>
    <xf numFmtId="4" fontId="2" fillId="0" borderId="30" xfId="0" quotePrefix="1" applyNumberFormat="1" applyFont="1" applyBorder="1" applyAlignment="1" applyProtection="1">
      <alignment horizontal="right" vertical="center" wrapText="1"/>
      <protection locked="0"/>
    </xf>
    <xf numFmtId="164" fontId="2" fillId="2" borderId="30" xfId="0" applyNumberFormat="1" applyFont="1" applyFill="1" applyBorder="1" applyAlignment="1" applyProtection="1">
      <alignment horizontal="right" vertical="center"/>
      <protection locked="0"/>
    </xf>
    <xf numFmtId="164" fontId="2" fillId="0" borderId="31" xfId="0" applyNumberFormat="1" applyFont="1" applyBorder="1" applyAlignment="1" applyProtection="1">
      <alignment horizontal="right" vertical="center"/>
    </xf>
    <xf numFmtId="164" fontId="2" fillId="0" borderId="31" xfId="0" applyNumberFormat="1" applyFont="1" applyBorder="1" applyAlignment="1" applyProtection="1">
      <alignment horizontal="right" vertical="center"/>
      <protection locked="0"/>
    </xf>
    <xf numFmtId="164" fontId="2" fillId="0" borderId="32" xfId="0" applyNumberFormat="1" applyFont="1" applyBorder="1" applyAlignment="1" applyProtection="1"/>
    <xf numFmtId="0" fontId="0" fillId="0" borderId="0" xfId="0" applyBorder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0" fillId="0" borderId="33" xfId="0" applyFont="1" applyBorder="1" applyAlignment="1" applyProtection="1">
      <protection locked="0"/>
    </xf>
    <xf numFmtId="0" fontId="10" fillId="0" borderId="34" xfId="0" applyFont="1" applyBorder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164" fontId="1" fillId="0" borderId="33" xfId="0" applyNumberFormat="1" applyFont="1" applyBorder="1" applyAlignment="1" applyProtection="1">
      <alignment horizontal="center"/>
    </xf>
    <xf numFmtId="164" fontId="1" fillId="0" borderId="34" xfId="0" applyNumberFormat="1" applyFont="1" applyBorder="1" applyAlignment="1" applyProtection="1">
      <alignment horizontal="center"/>
    </xf>
    <xf numFmtId="164" fontId="1" fillId="0" borderId="35" xfId="0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49" fontId="2" fillId="2" borderId="20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topLeftCell="A15" zoomScaleNormal="100" workbookViewId="0">
      <selection activeCell="E74" sqref="E74"/>
    </sheetView>
  </sheetViews>
  <sheetFormatPr defaultRowHeight="12.75" outlineLevelRow="1" x14ac:dyDescent="0.2"/>
  <cols>
    <col min="1" max="1" width="38.7109375" style="3" customWidth="1"/>
    <col min="2" max="2" width="4" style="3" bestFit="1" customWidth="1"/>
    <col min="3" max="3" width="9.140625" style="3" bestFit="1" customWidth="1"/>
    <col min="4" max="4" width="12.5703125" style="3" bestFit="1" customWidth="1"/>
    <col min="5" max="5" width="14.28515625" style="3" customWidth="1"/>
    <col min="6" max="6" width="8.28515625" style="3" customWidth="1"/>
    <col min="7" max="7" width="13.5703125" style="3" customWidth="1"/>
    <col min="8" max="9" width="9.140625" style="1"/>
    <col min="10" max="10" width="11.42578125" style="1" bestFit="1" customWidth="1"/>
    <col min="11" max="22" width="9.140625" style="1"/>
    <col min="23" max="16384" width="9.140625" style="3"/>
  </cols>
  <sheetData>
    <row r="1" spans="1:7" x14ac:dyDescent="0.2">
      <c r="A1" s="49" t="s">
        <v>0</v>
      </c>
      <c r="B1" s="49"/>
      <c r="C1" s="49"/>
      <c r="D1" s="49"/>
      <c r="E1" s="49"/>
      <c r="F1" s="49"/>
      <c r="G1" s="49"/>
    </row>
    <row r="2" spans="1:7" ht="13.5" thickBot="1" x14ac:dyDescent="0.25">
      <c r="A2" s="2"/>
      <c r="B2" s="2"/>
      <c r="C2" s="2"/>
      <c r="D2" s="2"/>
      <c r="E2" s="2"/>
      <c r="F2" s="2"/>
    </row>
    <row r="3" spans="1:7" outlineLevel="1" x14ac:dyDescent="0.2">
      <c r="A3" s="50" t="s">
        <v>1</v>
      </c>
      <c r="B3" s="51"/>
      <c r="C3" s="51"/>
      <c r="D3" s="51"/>
      <c r="E3" s="51"/>
      <c r="F3" s="51"/>
      <c r="G3" s="52"/>
    </row>
    <row r="4" spans="1:7" ht="13.5" outlineLevel="1" thickBot="1" x14ac:dyDescent="0.25">
      <c r="A4" s="53"/>
      <c r="B4" s="54"/>
      <c r="C4" s="54"/>
      <c r="D4" s="54"/>
      <c r="E4" s="54"/>
      <c r="F4" s="54"/>
      <c r="G4" s="55"/>
    </row>
    <row r="5" spans="1:7" ht="17.25" customHeight="1" outlineLevel="1" x14ac:dyDescent="0.2">
      <c r="A5" s="56" t="s">
        <v>2</v>
      </c>
      <c r="B5" s="57"/>
      <c r="C5" s="58"/>
      <c r="D5" s="59"/>
      <c r="E5" s="60"/>
      <c r="F5" s="60"/>
      <c r="G5" s="61"/>
    </row>
    <row r="6" spans="1:7" ht="17.25" customHeight="1" outlineLevel="1" x14ac:dyDescent="0.2">
      <c r="A6" s="62" t="s">
        <v>3</v>
      </c>
      <c r="B6" s="63"/>
      <c r="C6" s="64"/>
      <c r="D6" s="65"/>
      <c r="E6" s="66"/>
      <c r="F6" s="66"/>
      <c r="G6" s="67"/>
    </row>
    <row r="7" spans="1:7" ht="17.25" customHeight="1" outlineLevel="1" x14ac:dyDescent="0.2">
      <c r="A7" s="62" t="s">
        <v>4</v>
      </c>
      <c r="B7" s="63"/>
      <c r="C7" s="64"/>
      <c r="D7" s="65"/>
      <c r="E7" s="66"/>
      <c r="F7" s="66"/>
      <c r="G7" s="67"/>
    </row>
    <row r="8" spans="1:7" ht="17.25" customHeight="1" outlineLevel="1" x14ac:dyDescent="0.2">
      <c r="A8" s="62" t="s">
        <v>5</v>
      </c>
      <c r="B8" s="63"/>
      <c r="C8" s="64"/>
      <c r="D8" s="65"/>
      <c r="E8" s="66"/>
      <c r="F8" s="66"/>
      <c r="G8" s="67"/>
    </row>
    <row r="9" spans="1:7" ht="17.25" customHeight="1" outlineLevel="1" x14ac:dyDescent="0.2">
      <c r="A9" s="62" t="s">
        <v>6</v>
      </c>
      <c r="B9" s="63"/>
      <c r="C9" s="64"/>
      <c r="D9" s="65"/>
      <c r="E9" s="66"/>
      <c r="F9" s="66"/>
      <c r="G9" s="67"/>
    </row>
    <row r="10" spans="1:7" ht="17.25" customHeight="1" outlineLevel="1" x14ac:dyDescent="0.2">
      <c r="A10" s="62" t="s">
        <v>7</v>
      </c>
      <c r="B10" s="63"/>
      <c r="C10" s="64"/>
      <c r="D10" s="65"/>
      <c r="E10" s="66"/>
      <c r="F10" s="66"/>
      <c r="G10" s="67"/>
    </row>
    <row r="11" spans="1:7" ht="17.25" customHeight="1" outlineLevel="1" x14ac:dyDescent="0.2">
      <c r="A11" s="62" t="s">
        <v>8</v>
      </c>
      <c r="B11" s="63"/>
      <c r="C11" s="64"/>
      <c r="D11" s="65"/>
      <c r="E11" s="66"/>
      <c r="F11" s="66"/>
      <c r="G11" s="67"/>
    </row>
    <row r="12" spans="1:7" ht="17.25" customHeight="1" outlineLevel="1" x14ac:dyDescent="0.2">
      <c r="A12" s="62" t="s">
        <v>9</v>
      </c>
      <c r="B12" s="63"/>
      <c r="C12" s="64"/>
      <c r="D12" s="65"/>
      <c r="E12" s="66"/>
      <c r="F12" s="66"/>
      <c r="G12" s="67"/>
    </row>
    <row r="13" spans="1:7" ht="17.25" customHeight="1" outlineLevel="1" x14ac:dyDescent="0.2">
      <c r="A13" s="62" t="s">
        <v>10</v>
      </c>
      <c r="B13" s="63"/>
      <c r="C13" s="64"/>
      <c r="D13" s="65"/>
      <c r="E13" s="66"/>
      <c r="F13" s="66"/>
      <c r="G13" s="67"/>
    </row>
    <row r="14" spans="1:7" ht="17.25" customHeight="1" outlineLevel="1" x14ac:dyDescent="0.2">
      <c r="A14" s="62" t="s">
        <v>11</v>
      </c>
      <c r="B14" s="63"/>
      <c r="C14" s="64"/>
      <c r="D14" s="65"/>
      <c r="E14" s="66"/>
      <c r="F14" s="66"/>
      <c r="G14" s="67"/>
    </row>
    <row r="15" spans="1:7" ht="17.25" customHeight="1" outlineLevel="1" thickBot="1" x14ac:dyDescent="0.25">
      <c r="A15" s="72" t="s">
        <v>12</v>
      </c>
      <c r="B15" s="73"/>
      <c r="C15" s="74"/>
      <c r="D15" s="75"/>
      <c r="E15" s="76"/>
      <c r="F15" s="76"/>
      <c r="G15" s="77"/>
    </row>
    <row r="16" spans="1:7" outlineLevel="1" x14ac:dyDescent="0.2">
      <c r="A16" s="4"/>
      <c r="B16" s="4"/>
      <c r="C16" s="4"/>
      <c r="D16" s="4"/>
      <c r="E16" s="4"/>
      <c r="F16" s="4"/>
      <c r="G16" s="4"/>
    </row>
    <row r="17" spans="1:7" ht="13.5" thickBot="1" x14ac:dyDescent="0.25">
      <c r="A17" s="5"/>
      <c r="B17" s="5"/>
      <c r="C17" s="6"/>
      <c r="D17" s="7" t="s">
        <v>13</v>
      </c>
      <c r="E17" s="2"/>
      <c r="F17" s="2"/>
    </row>
    <row r="18" spans="1:7" ht="45" customHeight="1" thickBot="1" x14ac:dyDescent="0.25">
      <c r="A18" s="48" t="s">
        <v>27</v>
      </c>
      <c r="B18" s="8" t="s">
        <v>14</v>
      </c>
      <c r="C18" s="8" t="s">
        <v>15</v>
      </c>
      <c r="D18" s="9" t="s">
        <v>16</v>
      </c>
      <c r="E18" s="10" t="s">
        <v>17</v>
      </c>
      <c r="F18" s="11" t="s">
        <v>26</v>
      </c>
      <c r="G18" s="12" t="s">
        <v>18</v>
      </c>
    </row>
    <row r="19" spans="1:7" x14ac:dyDescent="0.2">
      <c r="A19" s="13" t="s">
        <v>28</v>
      </c>
      <c r="B19" s="14" t="s">
        <v>68</v>
      </c>
      <c r="C19" s="15">
        <v>250</v>
      </c>
      <c r="D19" s="16"/>
      <c r="E19" s="17">
        <f t="shared" ref="E19:E56" si="0">C19*D19</f>
        <v>0</v>
      </c>
      <c r="F19" s="18">
        <v>0.2</v>
      </c>
      <c r="G19" s="19">
        <f>E19*(1+F19)</f>
        <v>0</v>
      </c>
    </row>
    <row r="20" spans="1:7" x14ac:dyDescent="0.2">
      <c r="A20" s="13" t="s">
        <v>29</v>
      </c>
      <c r="B20" s="20" t="s">
        <v>69</v>
      </c>
      <c r="C20" s="21">
        <v>2570</v>
      </c>
      <c r="D20" s="16"/>
      <c r="E20" s="17">
        <f t="shared" si="0"/>
        <v>0</v>
      </c>
      <c r="F20" s="18">
        <v>0.1</v>
      </c>
      <c r="G20" s="19">
        <f t="shared" ref="G20:G58" si="1">E20*(1+F20)</f>
        <v>0</v>
      </c>
    </row>
    <row r="21" spans="1:7" x14ac:dyDescent="0.2">
      <c r="A21" s="13" t="s">
        <v>30</v>
      </c>
      <c r="B21" s="20" t="s">
        <v>70</v>
      </c>
      <c r="C21" s="21">
        <v>210</v>
      </c>
      <c r="D21" s="16"/>
      <c r="E21" s="17">
        <f t="shared" si="0"/>
        <v>0</v>
      </c>
      <c r="F21" s="18">
        <v>0.2</v>
      </c>
      <c r="G21" s="19">
        <f t="shared" si="1"/>
        <v>0</v>
      </c>
    </row>
    <row r="22" spans="1:7" x14ac:dyDescent="0.2">
      <c r="A22" s="13" t="s">
        <v>31</v>
      </c>
      <c r="B22" s="20" t="s">
        <v>68</v>
      </c>
      <c r="C22" s="21">
        <v>40</v>
      </c>
      <c r="D22" s="16"/>
      <c r="E22" s="17">
        <f t="shared" ref="E22:E49" si="2">C22*D22</f>
        <v>0</v>
      </c>
      <c r="F22" s="18">
        <v>0.2</v>
      </c>
      <c r="G22" s="19">
        <f t="shared" ref="G22:G49" si="3">E22*(1+F22)</f>
        <v>0</v>
      </c>
    </row>
    <row r="23" spans="1:7" x14ac:dyDescent="0.2">
      <c r="A23" s="13" t="s">
        <v>32</v>
      </c>
      <c r="B23" s="20" t="s">
        <v>68</v>
      </c>
      <c r="C23" s="21">
        <v>390</v>
      </c>
      <c r="D23" s="16"/>
      <c r="E23" s="17">
        <f t="shared" si="2"/>
        <v>0</v>
      </c>
      <c r="F23" s="18">
        <v>0.1</v>
      </c>
      <c r="G23" s="19">
        <f t="shared" si="3"/>
        <v>0</v>
      </c>
    </row>
    <row r="24" spans="1:7" x14ac:dyDescent="0.2">
      <c r="A24" s="13" t="s">
        <v>33</v>
      </c>
      <c r="B24" s="20" t="s">
        <v>70</v>
      </c>
      <c r="C24" s="21">
        <v>1350</v>
      </c>
      <c r="D24" s="16"/>
      <c r="E24" s="17">
        <f t="shared" si="2"/>
        <v>0</v>
      </c>
      <c r="F24" s="18">
        <v>0.2</v>
      </c>
      <c r="G24" s="19">
        <f t="shared" si="3"/>
        <v>0</v>
      </c>
    </row>
    <row r="25" spans="1:7" x14ac:dyDescent="0.2">
      <c r="A25" s="13" t="s">
        <v>34</v>
      </c>
      <c r="B25" s="20" t="s">
        <v>70</v>
      </c>
      <c r="C25" s="21">
        <v>520</v>
      </c>
      <c r="D25" s="16"/>
      <c r="E25" s="17">
        <f t="shared" ref="E25:E29" si="4">C25*D25</f>
        <v>0</v>
      </c>
      <c r="F25" s="18">
        <v>0.2</v>
      </c>
      <c r="G25" s="19">
        <f t="shared" ref="G25:G29" si="5">E25*(1+F25)</f>
        <v>0</v>
      </c>
    </row>
    <row r="26" spans="1:7" x14ac:dyDescent="0.2">
      <c r="A26" s="13" t="s">
        <v>35</v>
      </c>
      <c r="B26" s="20" t="s">
        <v>70</v>
      </c>
      <c r="C26" s="21">
        <v>80</v>
      </c>
      <c r="D26" s="16"/>
      <c r="E26" s="17">
        <f t="shared" si="4"/>
        <v>0</v>
      </c>
      <c r="F26" s="18">
        <v>0.2</v>
      </c>
      <c r="G26" s="19">
        <f t="shared" si="5"/>
        <v>0</v>
      </c>
    </row>
    <row r="27" spans="1:7" x14ac:dyDescent="0.2">
      <c r="A27" s="13" t="s">
        <v>36</v>
      </c>
      <c r="B27" s="20" t="s">
        <v>70</v>
      </c>
      <c r="C27" s="21">
        <v>260</v>
      </c>
      <c r="D27" s="16"/>
      <c r="E27" s="17">
        <f t="shared" si="4"/>
        <v>0</v>
      </c>
      <c r="F27" s="18">
        <v>0.2</v>
      </c>
      <c r="G27" s="19">
        <f t="shared" si="5"/>
        <v>0</v>
      </c>
    </row>
    <row r="28" spans="1:7" x14ac:dyDescent="0.2">
      <c r="A28" s="13" t="s">
        <v>37</v>
      </c>
      <c r="B28" s="20" t="s">
        <v>70</v>
      </c>
      <c r="C28" s="21">
        <v>350</v>
      </c>
      <c r="D28" s="16"/>
      <c r="E28" s="17">
        <f t="shared" si="4"/>
        <v>0</v>
      </c>
      <c r="F28" s="18">
        <v>0.2</v>
      </c>
      <c r="G28" s="19">
        <f t="shared" si="5"/>
        <v>0</v>
      </c>
    </row>
    <row r="29" spans="1:7" x14ac:dyDescent="0.2">
      <c r="A29" s="13" t="s">
        <v>38</v>
      </c>
      <c r="B29" s="20" t="s">
        <v>70</v>
      </c>
      <c r="C29" s="21">
        <v>20</v>
      </c>
      <c r="D29" s="16"/>
      <c r="E29" s="17">
        <f t="shared" si="4"/>
        <v>0</v>
      </c>
      <c r="F29" s="18">
        <v>0.2</v>
      </c>
      <c r="G29" s="19">
        <f t="shared" si="5"/>
        <v>0</v>
      </c>
    </row>
    <row r="30" spans="1:7" x14ac:dyDescent="0.2">
      <c r="A30" s="13" t="s">
        <v>39</v>
      </c>
      <c r="B30" s="20" t="s">
        <v>70</v>
      </c>
      <c r="C30" s="21">
        <v>330</v>
      </c>
      <c r="D30" s="16"/>
      <c r="E30" s="17">
        <f t="shared" si="2"/>
        <v>0</v>
      </c>
      <c r="F30" s="18">
        <v>0.2</v>
      </c>
      <c r="G30" s="19">
        <f t="shared" si="3"/>
        <v>0</v>
      </c>
    </row>
    <row r="31" spans="1:7" x14ac:dyDescent="0.2">
      <c r="A31" s="13" t="s">
        <v>40</v>
      </c>
      <c r="B31" s="20" t="s">
        <v>70</v>
      </c>
      <c r="C31" s="21">
        <v>260</v>
      </c>
      <c r="D31" s="16"/>
      <c r="E31" s="17">
        <f t="shared" si="2"/>
        <v>0</v>
      </c>
      <c r="F31" s="18">
        <v>0.2</v>
      </c>
      <c r="G31" s="19">
        <f t="shared" si="3"/>
        <v>0</v>
      </c>
    </row>
    <row r="32" spans="1:7" x14ac:dyDescent="0.2">
      <c r="A32" s="13" t="s">
        <v>41</v>
      </c>
      <c r="B32" s="20" t="s">
        <v>70</v>
      </c>
      <c r="C32" s="21">
        <v>50</v>
      </c>
      <c r="D32" s="16"/>
      <c r="E32" s="17">
        <f t="shared" si="2"/>
        <v>0</v>
      </c>
      <c r="F32" s="18">
        <v>0.2</v>
      </c>
      <c r="G32" s="19">
        <f t="shared" si="3"/>
        <v>0</v>
      </c>
    </row>
    <row r="33" spans="1:7" x14ac:dyDescent="0.2">
      <c r="A33" s="13" t="s">
        <v>42</v>
      </c>
      <c r="B33" s="20" t="s">
        <v>68</v>
      </c>
      <c r="C33" s="21">
        <v>20</v>
      </c>
      <c r="D33" s="16"/>
      <c r="E33" s="17">
        <f t="shared" si="2"/>
        <v>0</v>
      </c>
      <c r="F33" s="18">
        <v>0.2</v>
      </c>
      <c r="G33" s="19">
        <f t="shared" si="3"/>
        <v>0</v>
      </c>
    </row>
    <row r="34" spans="1:7" x14ac:dyDescent="0.2">
      <c r="A34" s="13" t="s">
        <v>43</v>
      </c>
      <c r="B34" s="20" t="s">
        <v>68</v>
      </c>
      <c r="C34" s="21">
        <v>10</v>
      </c>
      <c r="D34" s="16"/>
      <c r="E34" s="17">
        <f t="shared" si="2"/>
        <v>0</v>
      </c>
      <c r="F34" s="18">
        <v>0.2</v>
      </c>
      <c r="G34" s="19">
        <f t="shared" si="3"/>
        <v>0</v>
      </c>
    </row>
    <row r="35" spans="1:7" x14ac:dyDescent="0.2">
      <c r="A35" s="13" t="s">
        <v>44</v>
      </c>
      <c r="B35" s="20" t="s">
        <v>68</v>
      </c>
      <c r="C35" s="21">
        <v>20</v>
      </c>
      <c r="D35" s="16"/>
      <c r="E35" s="17">
        <f t="shared" si="2"/>
        <v>0</v>
      </c>
      <c r="F35" s="18">
        <v>0.2</v>
      </c>
      <c r="G35" s="19">
        <f t="shared" si="3"/>
        <v>0</v>
      </c>
    </row>
    <row r="36" spans="1:7" x14ac:dyDescent="0.2">
      <c r="A36" s="13" t="s">
        <v>45</v>
      </c>
      <c r="B36" s="20" t="s">
        <v>70</v>
      </c>
      <c r="C36" s="21">
        <v>20</v>
      </c>
      <c r="D36" s="16"/>
      <c r="E36" s="17">
        <f t="shared" ref="E36:E46" si="6">C36*D36</f>
        <v>0</v>
      </c>
      <c r="F36" s="18">
        <v>0.2</v>
      </c>
      <c r="G36" s="19">
        <f t="shared" ref="G36:G46" si="7">E36*(1+F36)</f>
        <v>0</v>
      </c>
    </row>
    <row r="37" spans="1:7" x14ac:dyDescent="0.2">
      <c r="A37" s="13" t="s">
        <v>46</v>
      </c>
      <c r="B37" s="20" t="s">
        <v>70</v>
      </c>
      <c r="C37" s="21">
        <v>90</v>
      </c>
      <c r="D37" s="16"/>
      <c r="E37" s="17">
        <f t="shared" si="6"/>
        <v>0</v>
      </c>
      <c r="F37" s="18">
        <v>0.2</v>
      </c>
      <c r="G37" s="19">
        <f t="shared" si="7"/>
        <v>0</v>
      </c>
    </row>
    <row r="38" spans="1:7" x14ac:dyDescent="0.2">
      <c r="A38" s="13" t="s">
        <v>47</v>
      </c>
      <c r="B38" s="20" t="s">
        <v>70</v>
      </c>
      <c r="C38" s="21">
        <v>60</v>
      </c>
      <c r="D38" s="16"/>
      <c r="E38" s="17">
        <f t="shared" si="6"/>
        <v>0</v>
      </c>
      <c r="F38" s="18">
        <v>0.2</v>
      </c>
      <c r="G38" s="19">
        <f t="shared" si="7"/>
        <v>0</v>
      </c>
    </row>
    <row r="39" spans="1:7" x14ac:dyDescent="0.2">
      <c r="A39" s="13" t="s">
        <v>48</v>
      </c>
      <c r="B39" s="20" t="s">
        <v>68</v>
      </c>
      <c r="C39" s="21">
        <v>10</v>
      </c>
      <c r="D39" s="16"/>
      <c r="E39" s="17">
        <f t="shared" si="6"/>
        <v>0</v>
      </c>
      <c r="F39" s="18">
        <v>0.2</v>
      </c>
      <c r="G39" s="19">
        <f t="shared" si="7"/>
        <v>0</v>
      </c>
    </row>
    <row r="40" spans="1:7" x14ac:dyDescent="0.2">
      <c r="A40" s="13" t="s">
        <v>49</v>
      </c>
      <c r="B40" s="20" t="s">
        <v>70</v>
      </c>
      <c r="C40" s="21">
        <v>30</v>
      </c>
      <c r="D40" s="16"/>
      <c r="E40" s="17">
        <f t="shared" si="6"/>
        <v>0</v>
      </c>
      <c r="F40" s="18">
        <v>0.2</v>
      </c>
      <c r="G40" s="19">
        <f t="shared" si="7"/>
        <v>0</v>
      </c>
    </row>
    <row r="41" spans="1:7" x14ac:dyDescent="0.2">
      <c r="A41" s="13" t="s">
        <v>50</v>
      </c>
      <c r="B41" s="20" t="s">
        <v>70</v>
      </c>
      <c r="C41" s="21">
        <v>80</v>
      </c>
      <c r="D41" s="16"/>
      <c r="E41" s="17">
        <f t="shared" si="6"/>
        <v>0</v>
      </c>
      <c r="F41" s="18">
        <v>0.2</v>
      </c>
      <c r="G41" s="19">
        <f t="shared" si="7"/>
        <v>0</v>
      </c>
    </row>
    <row r="42" spans="1:7" x14ac:dyDescent="0.2">
      <c r="A42" s="13" t="s">
        <v>51</v>
      </c>
      <c r="B42" s="20" t="s">
        <v>70</v>
      </c>
      <c r="C42" s="21">
        <v>10</v>
      </c>
      <c r="D42" s="16"/>
      <c r="E42" s="17">
        <f t="shared" si="6"/>
        <v>0</v>
      </c>
      <c r="F42" s="18">
        <v>0.2</v>
      </c>
      <c r="G42" s="19">
        <f t="shared" si="7"/>
        <v>0</v>
      </c>
    </row>
    <row r="43" spans="1:7" x14ac:dyDescent="0.2">
      <c r="A43" s="13" t="s">
        <v>52</v>
      </c>
      <c r="B43" s="20" t="s">
        <v>68</v>
      </c>
      <c r="C43" s="21">
        <v>10</v>
      </c>
      <c r="D43" s="16"/>
      <c r="E43" s="17">
        <f t="shared" si="6"/>
        <v>0</v>
      </c>
      <c r="F43" s="18">
        <v>0.2</v>
      </c>
      <c r="G43" s="19">
        <f t="shared" si="7"/>
        <v>0</v>
      </c>
    </row>
    <row r="44" spans="1:7" x14ac:dyDescent="0.2">
      <c r="A44" s="13" t="s">
        <v>53</v>
      </c>
      <c r="B44" s="20" t="s">
        <v>68</v>
      </c>
      <c r="C44" s="21">
        <v>10</v>
      </c>
      <c r="D44" s="16"/>
      <c r="E44" s="17">
        <f t="shared" si="6"/>
        <v>0</v>
      </c>
      <c r="F44" s="18">
        <v>0.2</v>
      </c>
      <c r="G44" s="19">
        <f t="shared" si="7"/>
        <v>0</v>
      </c>
    </row>
    <row r="45" spans="1:7" x14ac:dyDescent="0.2">
      <c r="A45" s="13" t="s">
        <v>54</v>
      </c>
      <c r="B45" s="20" t="s">
        <v>70</v>
      </c>
      <c r="C45" s="21">
        <v>130</v>
      </c>
      <c r="D45" s="16"/>
      <c r="E45" s="17">
        <f t="shared" si="6"/>
        <v>0</v>
      </c>
      <c r="F45" s="18">
        <v>0.2</v>
      </c>
      <c r="G45" s="19">
        <f t="shared" si="7"/>
        <v>0</v>
      </c>
    </row>
    <row r="46" spans="1:7" x14ac:dyDescent="0.2">
      <c r="A46" s="13" t="s">
        <v>55</v>
      </c>
      <c r="B46" s="20" t="s">
        <v>70</v>
      </c>
      <c r="C46" s="21">
        <v>30</v>
      </c>
      <c r="D46" s="16"/>
      <c r="E46" s="17">
        <f t="shared" si="6"/>
        <v>0</v>
      </c>
      <c r="F46" s="18">
        <v>0.2</v>
      </c>
      <c r="G46" s="19">
        <f t="shared" si="7"/>
        <v>0</v>
      </c>
    </row>
    <row r="47" spans="1:7" x14ac:dyDescent="0.2">
      <c r="A47" s="13" t="s">
        <v>56</v>
      </c>
      <c r="B47" s="20" t="s">
        <v>68</v>
      </c>
      <c r="C47" s="21">
        <v>10</v>
      </c>
      <c r="D47" s="16"/>
      <c r="E47" s="17">
        <f t="shared" si="2"/>
        <v>0</v>
      </c>
      <c r="F47" s="18">
        <v>0.2</v>
      </c>
      <c r="G47" s="19">
        <f t="shared" si="3"/>
        <v>0</v>
      </c>
    </row>
    <row r="48" spans="1:7" x14ac:dyDescent="0.2">
      <c r="A48" s="13" t="s">
        <v>57</v>
      </c>
      <c r="B48" s="20" t="s">
        <v>70</v>
      </c>
      <c r="C48" s="21">
        <v>60</v>
      </c>
      <c r="D48" s="16"/>
      <c r="E48" s="17">
        <f t="shared" si="2"/>
        <v>0</v>
      </c>
      <c r="F48" s="18">
        <v>0.2</v>
      </c>
      <c r="G48" s="19">
        <f t="shared" si="3"/>
        <v>0</v>
      </c>
    </row>
    <row r="49" spans="1:7" x14ac:dyDescent="0.2">
      <c r="A49" s="13" t="s">
        <v>58</v>
      </c>
      <c r="B49" s="20" t="s">
        <v>70</v>
      </c>
      <c r="C49" s="21">
        <v>120</v>
      </c>
      <c r="D49" s="16"/>
      <c r="E49" s="17">
        <f t="shared" si="2"/>
        <v>0</v>
      </c>
      <c r="F49" s="18">
        <v>0.2</v>
      </c>
      <c r="G49" s="19">
        <f t="shared" si="3"/>
        <v>0</v>
      </c>
    </row>
    <row r="50" spans="1:7" x14ac:dyDescent="0.2">
      <c r="A50" s="13" t="s">
        <v>59</v>
      </c>
      <c r="B50" s="20" t="s">
        <v>68</v>
      </c>
      <c r="C50" s="21">
        <v>10</v>
      </c>
      <c r="D50" s="16"/>
      <c r="E50" s="17">
        <f t="shared" si="0"/>
        <v>0</v>
      </c>
      <c r="F50" s="18">
        <v>0.2</v>
      </c>
      <c r="G50" s="19">
        <f t="shared" si="1"/>
        <v>0</v>
      </c>
    </row>
    <row r="51" spans="1:7" x14ac:dyDescent="0.2">
      <c r="A51" s="13" t="s">
        <v>60</v>
      </c>
      <c r="B51" s="22" t="s">
        <v>70</v>
      </c>
      <c r="C51" s="23">
        <v>150</v>
      </c>
      <c r="D51" s="16"/>
      <c r="E51" s="17">
        <f t="shared" si="0"/>
        <v>0</v>
      </c>
      <c r="F51" s="18">
        <v>0.2</v>
      </c>
      <c r="G51" s="19">
        <f t="shared" si="1"/>
        <v>0</v>
      </c>
    </row>
    <row r="52" spans="1:7" x14ac:dyDescent="0.2">
      <c r="A52" s="13" t="s">
        <v>61</v>
      </c>
      <c r="B52" s="20" t="s">
        <v>70</v>
      </c>
      <c r="C52" s="21">
        <v>40</v>
      </c>
      <c r="D52" s="16"/>
      <c r="E52" s="17">
        <f t="shared" si="0"/>
        <v>0</v>
      </c>
      <c r="F52" s="18">
        <v>0.2</v>
      </c>
      <c r="G52" s="19">
        <f t="shared" si="1"/>
        <v>0</v>
      </c>
    </row>
    <row r="53" spans="1:7" x14ac:dyDescent="0.2">
      <c r="A53" s="24" t="s">
        <v>64</v>
      </c>
      <c r="B53" s="22" t="s">
        <v>70</v>
      </c>
      <c r="C53" s="23">
        <v>20</v>
      </c>
      <c r="D53" s="16"/>
      <c r="E53" s="17">
        <f t="shared" si="0"/>
        <v>0</v>
      </c>
      <c r="F53" s="18">
        <v>0.2</v>
      </c>
      <c r="G53" s="19">
        <f t="shared" si="1"/>
        <v>0</v>
      </c>
    </row>
    <row r="54" spans="1:7" x14ac:dyDescent="0.2">
      <c r="A54" s="24" t="s">
        <v>65</v>
      </c>
      <c r="B54" s="22" t="s">
        <v>70</v>
      </c>
      <c r="C54" s="23">
        <v>10</v>
      </c>
      <c r="D54" s="16"/>
      <c r="E54" s="17">
        <f t="shared" si="0"/>
        <v>0</v>
      </c>
      <c r="F54" s="18">
        <v>0.2</v>
      </c>
      <c r="G54" s="19">
        <f t="shared" si="1"/>
        <v>0</v>
      </c>
    </row>
    <row r="55" spans="1:7" x14ac:dyDescent="0.2">
      <c r="A55" s="13" t="s">
        <v>66</v>
      </c>
      <c r="B55" s="20" t="s">
        <v>70</v>
      </c>
      <c r="C55" s="21">
        <v>20</v>
      </c>
      <c r="D55" s="16"/>
      <c r="E55" s="17">
        <f t="shared" si="0"/>
        <v>0</v>
      </c>
      <c r="F55" s="18">
        <v>0.2</v>
      </c>
      <c r="G55" s="19">
        <f t="shared" si="1"/>
        <v>0</v>
      </c>
    </row>
    <row r="56" spans="1:7" x14ac:dyDescent="0.2">
      <c r="A56" s="13" t="s">
        <v>67</v>
      </c>
      <c r="B56" s="20" t="s">
        <v>69</v>
      </c>
      <c r="C56" s="21">
        <v>10</v>
      </c>
      <c r="D56" s="16"/>
      <c r="E56" s="17">
        <f t="shared" si="0"/>
        <v>0</v>
      </c>
      <c r="F56" s="18">
        <v>0.2</v>
      </c>
      <c r="G56" s="19">
        <f t="shared" si="1"/>
        <v>0</v>
      </c>
    </row>
    <row r="57" spans="1:7" x14ac:dyDescent="0.2">
      <c r="A57" s="24" t="s">
        <v>62</v>
      </c>
      <c r="B57" s="20" t="s">
        <v>70</v>
      </c>
      <c r="C57" s="21">
        <v>170</v>
      </c>
      <c r="D57" s="16"/>
      <c r="E57" s="17">
        <f t="shared" ref="E57:E58" si="8">C57*D57</f>
        <v>0</v>
      </c>
      <c r="F57" s="18">
        <v>0.2</v>
      </c>
      <c r="G57" s="19">
        <f t="shared" si="1"/>
        <v>0</v>
      </c>
    </row>
    <row r="58" spans="1:7" x14ac:dyDescent="0.2">
      <c r="A58" s="24" t="s">
        <v>63</v>
      </c>
      <c r="B58" s="20" t="s">
        <v>70</v>
      </c>
      <c r="C58" s="21">
        <v>12340</v>
      </c>
      <c r="D58" s="16"/>
      <c r="E58" s="17">
        <f t="shared" si="8"/>
        <v>0</v>
      </c>
      <c r="F58" s="18">
        <v>0.2</v>
      </c>
      <c r="G58" s="19">
        <f t="shared" si="1"/>
        <v>0</v>
      </c>
    </row>
    <row r="59" spans="1:7" ht="13.5" thickBot="1" x14ac:dyDescent="0.25">
      <c r="A59" s="25"/>
      <c r="B59" s="26"/>
      <c r="C59" s="27"/>
      <c r="D59" s="28"/>
      <c r="E59" s="29" t="str">
        <f>IF(C59="","",#REF!/1.2)</f>
        <v/>
      </c>
      <c r="F59" s="30"/>
      <c r="G59" s="31"/>
    </row>
    <row r="60" spans="1:7" ht="13.5" thickBot="1" x14ac:dyDescent="0.25">
      <c r="A60" s="32"/>
      <c r="B60" s="32"/>
      <c r="C60" s="32"/>
      <c r="D60" s="32"/>
      <c r="E60" s="32"/>
      <c r="F60" s="32"/>
    </row>
    <row r="61" spans="1:7" ht="21.75" customHeight="1" thickBot="1" x14ac:dyDescent="0.25">
      <c r="A61" s="33" t="s">
        <v>19</v>
      </c>
      <c r="B61" s="34"/>
      <c r="C61" s="34"/>
      <c r="D61" s="68">
        <f>SUM(E19:E59)</f>
        <v>0</v>
      </c>
      <c r="E61" s="69"/>
      <c r="F61" s="69"/>
      <c r="G61" s="70"/>
    </row>
    <row r="62" spans="1:7" ht="21.75" customHeight="1" thickBot="1" x14ac:dyDescent="0.25">
      <c r="A62" s="35" t="s">
        <v>20</v>
      </c>
      <c r="B62" s="36"/>
      <c r="C62" s="36"/>
      <c r="D62" s="68">
        <f>D63-D61</f>
        <v>0</v>
      </c>
      <c r="E62" s="69"/>
      <c r="F62" s="69"/>
      <c r="G62" s="70"/>
    </row>
    <row r="63" spans="1:7" ht="21.75" customHeight="1" thickBot="1" x14ac:dyDescent="0.25">
      <c r="A63" s="35" t="s">
        <v>21</v>
      </c>
      <c r="B63" s="36"/>
      <c r="C63" s="36"/>
      <c r="D63" s="68">
        <f>SUM(G19:G59)</f>
        <v>0</v>
      </c>
      <c r="E63" s="69"/>
      <c r="F63" s="69"/>
      <c r="G63" s="70"/>
    </row>
    <row r="64" spans="1:7" ht="16.5" customHeight="1" x14ac:dyDescent="0.2">
      <c r="A64" s="71" t="s">
        <v>22</v>
      </c>
      <c r="B64" s="71"/>
      <c r="C64" s="71"/>
      <c r="D64" s="71"/>
      <c r="E64" s="71"/>
      <c r="F64" s="71"/>
      <c r="G64" s="71"/>
    </row>
    <row r="65" spans="1:22" ht="9.75" customHeight="1" x14ac:dyDescent="0.2">
      <c r="A65" s="37"/>
      <c r="B65" s="38"/>
      <c r="C65" s="39"/>
      <c r="D65" s="39"/>
      <c r="E65" s="40"/>
      <c r="F65" s="39"/>
      <c r="G65" s="39"/>
    </row>
    <row r="66" spans="1:22" ht="17.25" customHeight="1" x14ac:dyDescent="0.2">
      <c r="A66" s="41" t="s">
        <v>23</v>
      </c>
      <c r="B66" s="41"/>
      <c r="F66" s="1"/>
      <c r="G66" s="1"/>
    </row>
    <row r="67" spans="1:22" s="44" customFormat="1" ht="17.25" customHeight="1" x14ac:dyDescent="0.2">
      <c r="A67" s="42" t="s">
        <v>24</v>
      </c>
      <c r="B67" s="42"/>
      <c r="C67" s="43"/>
      <c r="E67" s="42" t="s">
        <v>25</v>
      </c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s="44" customFormat="1" x14ac:dyDescent="0.2">
      <c r="A68" s="42"/>
      <c r="B68" s="42"/>
      <c r="C68" s="43"/>
      <c r="D68" s="43"/>
      <c r="E68" s="43"/>
      <c r="F68" s="43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</sheetData>
  <sheetProtection selectLockedCells="1"/>
  <mergeCells count="28">
    <mergeCell ref="D61:G61"/>
    <mergeCell ref="D62:G62"/>
    <mergeCell ref="D63:G63"/>
    <mergeCell ref="A64:G64"/>
    <mergeCell ref="A13:C13"/>
    <mergeCell ref="D13:G13"/>
    <mergeCell ref="A14:C14"/>
    <mergeCell ref="D14:G14"/>
    <mergeCell ref="A15:C15"/>
    <mergeCell ref="D15:G15"/>
    <mergeCell ref="A10:C10"/>
    <mergeCell ref="D10:G10"/>
    <mergeCell ref="A11:C11"/>
    <mergeCell ref="D11:G11"/>
    <mergeCell ref="A12:C12"/>
    <mergeCell ref="D12:G12"/>
    <mergeCell ref="A7:C7"/>
    <mergeCell ref="D7:G7"/>
    <mergeCell ref="A8:C8"/>
    <mergeCell ref="D8:G8"/>
    <mergeCell ref="A9:C9"/>
    <mergeCell ref="D9:G9"/>
    <mergeCell ref="A1:G1"/>
    <mergeCell ref="A3:G4"/>
    <mergeCell ref="A5:C5"/>
    <mergeCell ref="D5:G5"/>
    <mergeCell ref="A6:C6"/>
    <mergeCell ref="D6:G6"/>
  </mergeCells>
  <pageMargins left="1.1811023622047245" right="0.70866141732283472" top="0.74803149606299213" bottom="0.74803149606299213" header="0.31496062992125984" footer="0.31496062992125984"/>
  <pageSetup paperSize="9" scale="75" orientation="portrait" horizontalDpi="4294967293" verticalDpi="4294967293" r:id="rId1"/>
  <headerFooter>
    <oddHeader>&amp;LPríloha č.1 - NÁVRH NA PLNENIE KRITÉRIÍ&amp;R"Nákup mlieka, mliečnych výrobkov, vajec a droždia"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Návrh na plnenie kritérií</vt:lpstr>
      <vt:lpstr>'Návrh na plnenie kritérií'!Názvy_tlače</vt:lpstr>
      <vt:lpstr>'Návrh na plnenie kritérií'!Oblasť_tlače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Janebová</dc:creator>
  <cp:lastModifiedBy>Andrea Janebová</cp:lastModifiedBy>
  <cp:lastPrinted>2020-09-21T09:30:52Z</cp:lastPrinted>
  <dcterms:created xsi:type="dcterms:W3CDTF">2020-07-06T08:35:38Z</dcterms:created>
  <dcterms:modified xsi:type="dcterms:W3CDTF">2020-09-21T09:30:58Z</dcterms:modified>
</cp:coreProperties>
</file>