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Molnar\Desktop\Andrea\VO\VO 2021\VO 01 2021 Ovocie a zelenina\"/>
    </mc:Choice>
  </mc:AlternateContent>
  <bookViews>
    <workbookView xWindow="0" yWindow="0" windowWidth="19155" windowHeight="10920"/>
  </bookViews>
  <sheets>
    <sheet name="Návrh na plnenie kritérií" sheetId="2" r:id="rId1"/>
  </sheets>
  <definedNames>
    <definedName name="_xlnm.Print_Titles" localSheetId="0">'Návrh na plnenie kritérií'!$1:$19</definedName>
    <definedName name="_xlnm.Print_Area" localSheetId="0">'Návrh na plnenie kritérií'!$A$1:$J$73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H60" i="2"/>
  <c r="I60" i="2" s="1"/>
  <c r="I37" i="2"/>
  <c r="I41" i="2"/>
  <c r="I53" i="2"/>
  <c r="I57" i="2"/>
  <c r="I29" i="2"/>
  <c r="I33" i="2"/>
  <c r="H20" i="2"/>
  <c r="I20" i="2" s="1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1" i="2"/>
  <c r="G62" i="2"/>
  <c r="G20" i="2"/>
  <c r="H41" i="2"/>
  <c r="H49" i="2"/>
  <c r="I49" i="2" s="1"/>
  <c r="H57" i="2"/>
  <c r="H62" i="2"/>
  <c r="I62" i="2" s="1"/>
  <c r="H61" i="2"/>
  <c r="I61" i="2" s="1"/>
  <c r="H59" i="2"/>
  <c r="I59" i="2" s="1"/>
  <c r="H58" i="2"/>
  <c r="I58" i="2" s="1"/>
  <c r="H56" i="2"/>
  <c r="I56" i="2" s="1"/>
  <c r="H55" i="2"/>
  <c r="I55" i="2" s="1"/>
  <c r="H54" i="2"/>
  <c r="I54" i="2" s="1"/>
  <c r="H53" i="2"/>
  <c r="H52" i="2"/>
  <c r="I52" i="2" s="1"/>
  <c r="H51" i="2"/>
  <c r="I51" i="2" s="1"/>
  <c r="H50" i="2"/>
  <c r="I50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0" i="2"/>
  <c r="I40" i="2" s="1"/>
  <c r="H39" i="2"/>
  <c r="I39" i="2" s="1"/>
  <c r="H38" i="2"/>
  <c r="I38" i="2" s="1"/>
  <c r="H37" i="2"/>
  <c r="H36" i="2"/>
  <c r="I36" i="2" s="1"/>
  <c r="H35" i="2"/>
  <c r="I35" i="2" s="1"/>
  <c r="H34" i="2"/>
  <c r="I34" i="2" s="1"/>
  <c r="H33" i="2"/>
  <c r="H32" i="2"/>
  <c r="I32" i="2" s="1"/>
  <c r="H31" i="2"/>
  <c r="I31" i="2" s="1"/>
  <c r="H30" i="2"/>
  <c r="I30" i="2" s="1"/>
  <c r="H29" i="2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65" i="2" l="1"/>
  <c r="G68" i="2" l="1"/>
  <c r="I65" i="2"/>
  <c r="G70" i="2" l="1"/>
  <c r="G69" i="2" s="1"/>
</calcChain>
</file>

<file path=xl/sharedStrings.xml><?xml version="1.0" encoding="utf-8"?>
<sst xmlns="http://schemas.openxmlformats.org/spreadsheetml/2006/main" count="118" uniqueCount="77">
  <si>
    <t>DSS prof.Karola Matulaya pre deti a dospelých , Lipského 13 841 01 Bratislava</t>
  </si>
  <si>
    <t xml:space="preserve">Obchodné meno spoločnosti: </t>
  </si>
  <si>
    <t>Adresa sídla spoločnosti:</t>
  </si>
  <si>
    <t xml:space="preserve">IČO: </t>
  </si>
  <si>
    <t xml:space="preserve">DIČ: </t>
  </si>
  <si>
    <t>IČ DPH:</t>
  </si>
  <si>
    <t xml:space="preserve">Zastúpený: </t>
  </si>
  <si>
    <t>Tel:</t>
  </si>
  <si>
    <t>Fax:</t>
  </si>
  <si>
    <t>E-mail:</t>
  </si>
  <si>
    <t xml:space="preserve">Oprávnený na rokovanie:  </t>
  </si>
  <si>
    <t>Zapísaný v Obchodnom registri Okresného súdu</t>
  </si>
  <si>
    <t>Položka</t>
  </si>
  <si>
    <t>MJ</t>
  </si>
  <si>
    <t>Cena v EUR bez DPH</t>
  </si>
  <si>
    <t>Cena v EUR s DPH</t>
  </si>
  <si>
    <t>Spolu celkom</t>
  </si>
  <si>
    <t>bez DPH</t>
  </si>
  <si>
    <t>s DPH</t>
  </si>
  <si>
    <t>Spolu celkom bez DPH</t>
  </si>
  <si>
    <t>DPH</t>
  </si>
  <si>
    <t>Spolu celkom s DPH</t>
  </si>
  <si>
    <t>Vypracoval:</t>
  </si>
  <si>
    <t>avokádo</t>
  </si>
  <si>
    <t>baby špenát 100 gr</t>
  </si>
  <si>
    <t>banány</t>
  </si>
  <si>
    <t>brokolica</t>
  </si>
  <si>
    <t>broskyne</t>
  </si>
  <si>
    <t>cesnak</t>
  </si>
  <si>
    <t>cibuľa</t>
  </si>
  <si>
    <t>cibuľka zväzok</t>
  </si>
  <si>
    <t>citróny</t>
  </si>
  <si>
    <t>cukina</t>
  </si>
  <si>
    <t>cvikla</t>
  </si>
  <si>
    <t>čalamáda</t>
  </si>
  <si>
    <t>fazuľové struky</t>
  </si>
  <si>
    <t>hliva ustricová</t>
  </si>
  <si>
    <t>hrušky</t>
  </si>
  <si>
    <t>jablká</t>
  </si>
  <si>
    <t>kaleráb</t>
  </si>
  <si>
    <t>kapusta biela</t>
  </si>
  <si>
    <t>kapusta červená</t>
  </si>
  <si>
    <t>kapusta čínska</t>
  </si>
  <si>
    <t>kapusta kyslá</t>
  </si>
  <si>
    <t>kel</t>
  </si>
  <si>
    <t>kiwi</t>
  </si>
  <si>
    <t>mandarinky, tropické ovocie</t>
  </si>
  <si>
    <t>melón</t>
  </si>
  <si>
    <t>mrkva</t>
  </si>
  <si>
    <t>nektarinky</t>
  </si>
  <si>
    <t>paprika zelená</t>
  </si>
  <si>
    <t>paradajky</t>
  </si>
  <si>
    <t>paradajky cherry</t>
  </si>
  <si>
    <t>petržlen</t>
  </si>
  <si>
    <t>pomaranče</t>
  </si>
  <si>
    <t>pór</t>
  </si>
  <si>
    <t>redkovka biela zväzok</t>
  </si>
  <si>
    <t>reďkovka červená viazanička</t>
  </si>
  <si>
    <t>rukola 100g</t>
  </si>
  <si>
    <t>slivky</t>
  </si>
  <si>
    <t>šalát hlávkový, ľadový</t>
  </si>
  <si>
    <t>šampiony</t>
  </si>
  <si>
    <t>tekvica</t>
  </si>
  <si>
    <t>uhorka šalátová</t>
  </si>
  <si>
    <t>zeler</t>
  </si>
  <si>
    <t>zemiaky</t>
  </si>
  <si>
    <t>ČERSTVÉ OVOCIE, ČERSTVÁ ZELENINA A KYSLÁ KAPUSTA - predpokladaný nákup na 2 roky</t>
  </si>
  <si>
    <t>množstvo na 2 roky</t>
  </si>
  <si>
    <t>ks</t>
  </si>
  <si>
    <t>kg</t>
  </si>
  <si>
    <t>JC s DPH  EUR/MJ</t>
  </si>
  <si>
    <t>Dátum:</t>
  </si>
  <si>
    <r>
      <t xml:space="preserve">JC bez DPH EUR/MJ </t>
    </r>
    <r>
      <rPr>
        <i/>
        <sz val="8"/>
        <color rgb="FFFF0000"/>
        <rFont val="Arial"/>
        <family val="2"/>
        <charset val="238"/>
      </rPr>
      <t>vyplniť</t>
    </r>
  </si>
  <si>
    <r>
      <t xml:space="preserve">IDENTIFIKAČNÉ ÚDAJE UCHÁDZAČA:                                                                                                                                        </t>
    </r>
    <r>
      <rPr>
        <i/>
        <sz val="10"/>
        <color rgb="FFFF0000"/>
        <rFont val="Arial"/>
        <family val="2"/>
        <charset val="238"/>
      </rPr>
      <t>vyplniť</t>
    </r>
  </si>
  <si>
    <t>* v prípade inej  DPH opravte číslo v tomto stĺpci</t>
  </si>
  <si>
    <r>
      <t xml:space="preserve">% DPH </t>
    </r>
    <r>
      <rPr>
        <i/>
        <sz val="12"/>
        <color rgb="FFFF0000"/>
        <rFont val="Arial"/>
        <family val="2"/>
        <charset val="238"/>
      </rPr>
      <t>*</t>
    </r>
  </si>
  <si>
    <t>Podpis a 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</si>
</sst>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u/>
      <sz val="10"/>
      <name val="Arial"/>
      <family val="2"/>
    </font>
    <font>
      <i/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i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4D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right" vertical="center"/>
    </xf>
    <xf numFmtId="164" fontId="3" fillId="0" borderId="23" xfId="0" applyNumberFormat="1" applyFont="1" applyBorder="1" applyAlignment="1"/>
    <xf numFmtId="0" fontId="3" fillId="0" borderId="22" xfId="0" quotePrefix="1" applyFont="1" applyBorder="1" applyAlignment="1">
      <alignment horizontal="center" vertical="center" wrapText="1"/>
    </xf>
    <xf numFmtId="0" fontId="3" fillId="0" borderId="22" xfId="0" quotePrefix="1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Font="1"/>
    <xf numFmtId="164" fontId="0" fillId="0" borderId="0" xfId="0" applyNumberFormat="1"/>
    <xf numFmtId="4" fontId="3" fillId="0" borderId="22" xfId="0" quotePrefix="1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1" xfId="0" applyFont="1" applyBorder="1" applyAlignment="1"/>
    <xf numFmtId="0" fontId="3" fillId="0" borderId="21" xfId="0" quotePrefix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/>
    <xf numFmtId="4" fontId="3" fillId="2" borderId="27" xfId="0" quotePrefix="1" applyNumberFormat="1" applyFont="1" applyFill="1" applyBorder="1" applyAlignment="1">
      <alignment horizontal="right" vertical="center" wrapText="1" indent="1"/>
    </xf>
    <xf numFmtId="4" fontId="3" fillId="2" borderId="22" xfId="0" quotePrefix="1" applyNumberFormat="1" applyFont="1" applyFill="1" applyBorder="1" applyAlignment="1">
      <alignment horizontal="right" vertical="center" wrapText="1" indent="1"/>
    </xf>
    <xf numFmtId="3" fontId="11" fillId="0" borderId="0" xfId="1" applyNumberFormat="1" applyFont="1" applyAlignment="1">
      <alignment horizontal="center" vertical="center"/>
    </xf>
    <xf numFmtId="3" fontId="11" fillId="0" borderId="28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0" fontId="9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1" xfId="0" applyFont="1" applyBorder="1"/>
    <xf numFmtId="0" fontId="2" fillId="0" borderId="0" xfId="0" applyFont="1" applyBorder="1" applyAlignment="1">
      <alignment horizontal="center" vertical="top"/>
    </xf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49" fontId="3" fillId="2" borderId="3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colors>
    <mruColors>
      <color rgb="FFFFF4D5"/>
      <color rgb="FFFFF3D1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view="pageBreakPreview" topLeftCell="A55" zoomScaleNormal="100" zoomScaleSheetLayoutView="100" workbookViewId="0">
      <selection activeCell="G76" sqref="G76"/>
    </sheetView>
  </sheetViews>
  <sheetFormatPr defaultRowHeight="12.75" outlineLevelRow="1" x14ac:dyDescent="0.2"/>
  <cols>
    <col min="1" max="1" width="1.140625" customWidth="1"/>
    <col min="2" max="2" width="12.42578125" customWidth="1"/>
    <col min="3" max="3" width="14.7109375" customWidth="1"/>
    <col min="4" max="4" width="6" customWidth="1"/>
    <col min="5" max="5" width="11.28515625" customWidth="1"/>
    <col min="6" max="7" width="10.5703125" customWidth="1"/>
    <col min="8" max="8" width="14.85546875" customWidth="1"/>
    <col min="9" max="9" width="15.42578125" customWidth="1"/>
    <col min="10" max="10" width="7.7109375" style="25" customWidth="1"/>
  </cols>
  <sheetData>
    <row r="1" spans="2:9" x14ac:dyDescent="0.2">
      <c r="B1" s="34" t="s">
        <v>0</v>
      </c>
      <c r="C1" s="34"/>
      <c r="D1" s="34"/>
      <c r="E1" s="34"/>
      <c r="F1" s="34"/>
      <c r="G1" s="34"/>
      <c r="H1" s="34"/>
      <c r="I1" s="34"/>
    </row>
    <row r="2" spans="2:9" ht="13.5" thickBot="1" x14ac:dyDescent="0.25"/>
    <row r="3" spans="2:9" outlineLevel="1" x14ac:dyDescent="0.2">
      <c r="B3" s="59" t="s">
        <v>73</v>
      </c>
      <c r="C3" s="60"/>
      <c r="D3" s="60"/>
      <c r="E3" s="60"/>
      <c r="F3" s="60"/>
      <c r="G3" s="60"/>
      <c r="H3" s="60"/>
      <c r="I3" s="61"/>
    </row>
    <row r="4" spans="2:9" ht="13.5" outlineLevel="1" thickBot="1" x14ac:dyDescent="0.25">
      <c r="B4" s="62"/>
      <c r="C4" s="63"/>
      <c r="D4" s="63"/>
      <c r="E4" s="63"/>
      <c r="F4" s="63"/>
      <c r="G4" s="63"/>
      <c r="H4" s="63"/>
      <c r="I4" s="64"/>
    </row>
    <row r="5" spans="2:9" ht="15.75" customHeight="1" outlineLevel="1" x14ac:dyDescent="0.2">
      <c r="B5" s="35" t="s">
        <v>1</v>
      </c>
      <c r="C5" s="36"/>
      <c r="D5" s="36"/>
      <c r="E5" s="37"/>
      <c r="F5" s="65"/>
      <c r="G5" s="66"/>
      <c r="H5" s="66"/>
      <c r="I5" s="67"/>
    </row>
    <row r="6" spans="2:9" ht="15.75" customHeight="1" outlineLevel="1" x14ac:dyDescent="0.2">
      <c r="B6" s="50" t="s">
        <v>2</v>
      </c>
      <c r="C6" s="51"/>
      <c r="D6" s="51"/>
      <c r="E6" s="52"/>
      <c r="F6" s="68"/>
      <c r="G6" s="69"/>
      <c r="H6" s="69"/>
      <c r="I6" s="70"/>
    </row>
    <row r="7" spans="2:9" ht="15.75" customHeight="1" outlineLevel="1" x14ac:dyDescent="0.2">
      <c r="B7" s="50" t="s">
        <v>3</v>
      </c>
      <c r="C7" s="51"/>
      <c r="D7" s="51"/>
      <c r="E7" s="52"/>
      <c r="F7" s="68"/>
      <c r="G7" s="69"/>
      <c r="H7" s="69"/>
      <c r="I7" s="70"/>
    </row>
    <row r="8" spans="2:9" ht="15.75" customHeight="1" outlineLevel="1" x14ac:dyDescent="0.2">
      <c r="B8" s="50" t="s">
        <v>4</v>
      </c>
      <c r="C8" s="51"/>
      <c r="D8" s="51"/>
      <c r="E8" s="52"/>
      <c r="F8" s="68"/>
      <c r="G8" s="69"/>
      <c r="H8" s="69"/>
      <c r="I8" s="70"/>
    </row>
    <row r="9" spans="2:9" ht="15.75" customHeight="1" outlineLevel="1" x14ac:dyDescent="0.2">
      <c r="B9" s="50" t="s">
        <v>5</v>
      </c>
      <c r="C9" s="51"/>
      <c r="D9" s="51"/>
      <c r="E9" s="52"/>
      <c r="F9" s="68"/>
      <c r="G9" s="69"/>
      <c r="H9" s="69"/>
      <c r="I9" s="70"/>
    </row>
    <row r="10" spans="2:9" ht="15.75" customHeight="1" outlineLevel="1" x14ac:dyDescent="0.2">
      <c r="B10" s="50" t="s">
        <v>6</v>
      </c>
      <c r="C10" s="51"/>
      <c r="D10" s="51"/>
      <c r="E10" s="52"/>
      <c r="F10" s="68"/>
      <c r="G10" s="69"/>
      <c r="H10" s="69"/>
      <c r="I10" s="70"/>
    </row>
    <row r="11" spans="2:9" ht="15.75" customHeight="1" outlineLevel="1" x14ac:dyDescent="0.2">
      <c r="B11" s="50" t="s">
        <v>7</v>
      </c>
      <c r="C11" s="51"/>
      <c r="D11" s="51"/>
      <c r="E11" s="52"/>
      <c r="F11" s="68"/>
      <c r="G11" s="69"/>
      <c r="H11" s="69"/>
      <c r="I11" s="70"/>
    </row>
    <row r="12" spans="2:9" ht="15.75" customHeight="1" outlineLevel="1" x14ac:dyDescent="0.2">
      <c r="B12" s="50" t="s">
        <v>8</v>
      </c>
      <c r="C12" s="51"/>
      <c r="D12" s="51"/>
      <c r="E12" s="52"/>
      <c r="F12" s="68"/>
      <c r="G12" s="69"/>
      <c r="H12" s="69"/>
      <c r="I12" s="70"/>
    </row>
    <row r="13" spans="2:9" ht="15.75" customHeight="1" outlineLevel="1" x14ac:dyDescent="0.2">
      <c r="B13" s="50" t="s">
        <v>9</v>
      </c>
      <c r="C13" s="51"/>
      <c r="D13" s="51"/>
      <c r="E13" s="52"/>
      <c r="F13" s="68"/>
      <c r="G13" s="69"/>
      <c r="H13" s="69"/>
      <c r="I13" s="70"/>
    </row>
    <row r="14" spans="2:9" ht="15.75" customHeight="1" outlineLevel="1" x14ac:dyDescent="0.2">
      <c r="B14" s="50" t="s">
        <v>10</v>
      </c>
      <c r="C14" s="51"/>
      <c r="D14" s="51"/>
      <c r="E14" s="52"/>
      <c r="F14" s="68"/>
      <c r="G14" s="69"/>
      <c r="H14" s="69"/>
      <c r="I14" s="70"/>
    </row>
    <row r="15" spans="2:9" ht="15.75" customHeight="1" outlineLevel="1" thickBot="1" x14ac:dyDescent="0.25">
      <c r="B15" s="56" t="s">
        <v>11</v>
      </c>
      <c r="C15" s="57"/>
      <c r="D15" s="57"/>
      <c r="E15" s="58"/>
      <c r="F15" s="53"/>
      <c r="G15" s="54"/>
      <c r="H15" s="54"/>
      <c r="I15" s="55"/>
    </row>
    <row r="17" spans="1:12" x14ac:dyDescent="0.2">
      <c r="B17" s="11" t="s">
        <v>66</v>
      </c>
    </row>
    <row r="18" spans="1:12" ht="13.5" thickBot="1" x14ac:dyDescent="0.25"/>
    <row r="19" spans="1:12" ht="45" customHeight="1" thickBot="1" x14ac:dyDescent="0.25">
      <c r="B19" s="30" t="s">
        <v>12</v>
      </c>
      <c r="C19" s="31"/>
      <c r="D19" s="16" t="s">
        <v>13</v>
      </c>
      <c r="E19" s="16" t="s">
        <v>67</v>
      </c>
      <c r="F19" s="16" t="s">
        <v>72</v>
      </c>
      <c r="G19" s="16" t="s">
        <v>70</v>
      </c>
      <c r="H19" s="3" t="s">
        <v>14</v>
      </c>
      <c r="I19" s="4" t="s">
        <v>15</v>
      </c>
      <c r="J19" s="26" t="s">
        <v>75</v>
      </c>
    </row>
    <row r="20" spans="1:12" x14ac:dyDescent="0.2">
      <c r="B20" s="17" t="s">
        <v>23</v>
      </c>
      <c r="C20" s="18"/>
      <c r="D20" s="21" t="s">
        <v>68</v>
      </c>
      <c r="E20" s="14">
        <v>20</v>
      </c>
      <c r="F20" s="23"/>
      <c r="G20" s="5">
        <f>ROUND(F20*((100+J20)/100),2)</f>
        <v>0</v>
      </c>
      <c r="H20" s="5">
        <f>ROUND(E20*F20,2)</f>
        <v>0</v>
      </c>
      <c r="I20" s="6">
        <f>ROUND(H20*((100+J20)/100),2)</f>
        <v>0</v>
      </c>
      <c r="J20" s="25">
        <v>20</v>
      </c>
      <c r="L20" s="13"/>
    </row>
    <row r="21" spans="1:12" x14ac:dyDescent="0.2">
      <c r="A21" s="9"/>
      <c r="B21" s="19" t="s">
        <v>24</v>
      </c>
      <c r="C21" s="20"/>
      <c r="D21" s="8" t="s">
        <v>68</v>
      </c>
      <c r="E21" s="14">
        <v>70</v>
      </c>
      <c r="F21" s="24"/>
      <c r="G21" s="5">
        <f t="shared" ref="G21:G62" si="0">ROUND(F21*((100+J21)/100),2)</f>
        <v>0</v>
      </c>
      <c r="H21" s="5">
        <f t="shared" ref="H21:H62" si="1">ROUND(E21*F21,2)</f>
        <v>0</v>
      </c>
      <c r="I21" s="6">
        <f t="shared" ref="I21:I62" si="2">ROUND(H21*((100+J21)/100),2)</f>
        <v>0</v>
      </c>
      <c r="J21" s="25">
        <v>20</v>
      </c>
      <c r="L21" s="13"/>
    </row>
    <row r="22" spans="1:12" x14ac:dyDescent="0.2">
      <c r="B22" s="19" t="s">
        <v>25</v>
      </c>
      <c r="C22" s="20"/>
      <c r="D22" s="7" t="s">
        <v>69</v>
      </c>
      <c r="E22" s="14">
        <v>1880</v>
      </c>
      <c r="F22" s="24"/>
      <c r="G22" s="5">
        <f t="shared" si="0"/>
        <v>0</v>
      </c>
      <c r="H22" s="5">
        <f t="shared" si="1"/>
        <v>0</v>
      </c>
      <c r="I22" s="6">
        <f t="shared" si="2"/>
        <v>0</v>
      </c>
      <c r="J22" s="25">
        <v>20</v>
      </c>
      <c r="L22" s="13"/>
    </row>
    <row r="23" spans="1:12" x14ac:dyDescent="0.2">
      <c r="B23" s="19" t="s">
        <v>26</v>
      </c>
      <c r="C23" s="20"/>
      <c r="D23" s="7" t="s">
        <v>69</v>
      </c>
      <c r="E23" s="14">
        <v>40</v>
      </c>
      <c r="F23" s="24"/>
      <c r="G23" s="5">
        <f t="shared" si="0"/>
        <v>0</v>
      </c>
      <c r="H23" s="5">
        <f>ROUND(E23*F23,2)</f>
        <v>0</v>
      </c>
      <c r="I23" s="6">
        <f t="shared" si="2"/>
        <v>0</v>
      </c>
      <c r="J23" s="25">
        <v>10</v>
      </c>
      <c r="L23" s="13"/>
    </row>
    <row r="24" spans="1:12" x14ac:dyDescent="0.2">
      <c r="B24" s="19" t="s">
        <v>27</v>
      </c>
      <c r="C24" s="20"/>
      <c r="D24" s="7" t="s">
        <v>69</v>
      </c>
      <c r="E24" s="14">
        <v>30</v>
      </c>
      <c r="F24" s="24"/>
      <c r="G24" s="5">
        <f t="shared" si="0"/>
        <v>0</v>
      </c>
      <c r="H24" s="5">
        <f t="shared" si="1"/>
        <v>0</v>
      </c>
      <c r="I24" s="6">
        <f t="shared" si="2"/>
        <v>0</v>
      </c>
      <c r="J24" s="25">
        <v>20</v>
      </c>
      <c r="L24" s="13"/>
    </row>
    <row r="25" spans="1:12" x14ac:dyDescent="0.2">
      <c r="B25" s="19" t="s">
        <v>28</v>
      </c>
      <c r="C25" s="20"/>
      <c r="D25" s="7" t="s">
        <v>69</v>
      </c>
      <c r="E25" s="14">
        <v>70</v>
      </c>
      <c r="F25" s="24"/>
      <c r="G25" s="5">
        <f t="shared" si="0"/>
        <v>0</v>
      </c>
      <c r="H25" s="5">
        <f t="shared" si="1"/>
        <v>0</v>
      </c>
      <c r="I25" s="6">
        <f t="shared" si="2"/>
        <v>0</v>
      </c>
      <c r="J25" s="28">
        <v>10</v>
      </c>
      <c r="L25" s="13"/>
    </row>
    <row r="26" spans="1:12" x14ac:dyDescent="0.2">
      <c r="B26" s="19" t="s">
        <v>29</v>
      </c>
      <c r="C26" s="20"/>
      <c r="D26" s="7" t="s">
        <v>69</v>
      </c>
      <c r="E26" s="14">
        <v>880</v>
      </c>
      <c r="F26" s="24"/>
      <c r="G26" s="5">
        <f t="shared" si="0"/>
        <v>0</v>
      </c>
      <c r="H26" s="5">
        <f t="shared" si="1"/>
        <v>0</v>
      </c>
      <c r="I26" s="6">
        <f t="shared" si="2"/>
        <v>0</v>
      </c>
      <c r="J26" s="28">
        <v>10</v>
      </c>
      <c r="L26" s="13"/>
    </row>
    <row r="27" spans="1:12" x14ac:dyDescent="0.2">
      <c r="B27" s="19" t="s">
        <v>30</v>
      </c>
      <c r="C27" s="20"/>
      <c r="D27" s="7" t="s">
        <v>68</v>
      </c>
      <c r="E27" s="14">
        <v>30</v>
      </c>
      <c r="F27" s="24"/>
      <c r="G27" s="5">
        <f t="shared" si="0"/>
        <v>0</v>
      </c>
      <c r="H27" s="5">
        <f t="shared" si="1"/>
        <v>0</v>
      </c>
      <c r="I27" s="6">
        <f t="shared" si="2"/>
        <v>0</v>
      </c>
      <c r="J27" s="28">
        <v>10</v>
      </c>
      <c r="L27" s="13"/>
    </row>
    <row r="28" spans="1:12" x14ac:dyDescent="0.2">
      <c r="B28" s="19" t="s">
        <v>31</v>
      </c>
      <c r="C28" s="20"/>
      <c r="D28" s="7" t="s">
        <v>69</v>
      </c>
      <c r="E28" s="14">
        <v>260</v>
      </c>
      <c r="F28" s="24"/>
      <c r="G28" s="5">
        <f t="shared" si="0"/>
        <v>0</v>
      </c>
      <c r="H28" s="5">
        <f t="shared" si="1"/>
        <v>0</v>
      </c>
      <c r="I28" s="6">
        <f t="shared" si="2"/>
        <v>0</v>
      </c>
      <c r="J28" s="25">
        <v>20</v>
      </c>
      <c r="L28" s="13"/>
    </row>
    <row r="29" spans="1:12" x14ac:dyDescent="0.2">
      <c r="B29" s="19" t="s">
        <v>32</v>
      </c>
      <c r="C29" s="20"/>
      <c r="D29" s="7" t="s">
        <v>69</v>
      </c>
      <c r="E29" s="14">
        <v>80</v>
      </c>
      <c r="F29" s="24"/>
      <c r="G29" s="5">
        <f t="shared" si="0"/>
        <v>0</v>
      </c>
      <c r="H29" s="5">
        <f t="shared" si="1"/>
        <v>0</v>
      </c>
      <c r="I29" s="6">
        <f t="shared" si="2"/>
        <v>0</v>
      </c>
      <c r="J29" s="25">
        <v>20</v>
      </c>
      <c r="L29" s="13"/>
    </row>
    <row r="30" spans="1:12" x14ac:dyDescent="0.2">
      <c r="B30" s="19" t="s">
        <v>33</v>
      </c>
      <c r="C30" s="20"/>
      <c r="D30" s="7" t="s">
        <v>69</v>
      </c>
      <c r="E30" s="14">
        <v>200</v>
      </c>
      <c r="F30" s="24"/>
      <c r="G30" s="5">
        <f t="shared" si="0"/>
        <v>0</v>
      </c>
      <c r="H30" s="5">
        <f t="shared" si="1"/>
        <v>0</v>
      </c>
      <c r="I30" s="6">
        <f t="shared" si="2"/>
        <v>0</v>
      </c>
      <c r="J30" s="25">
        <v>20</v>
      </c>
      <c r="L30" s="13"/>
    </row>
    <row r="31" spans="1:12" x14ac:dyDescent="0.2">
      <c r="B31" s="19" t="s">
        <v>34</v>
      </c>
      <c r="C31" s="20"/>
      <c r="D31" s="8" t="s">
        <v>69</v>
      </c>
      <c r="E31" s="14">
        <v>50</v>
      </c>
      <c r="F31" s="24"/>
      <c r="G31" s="5">
        <f t="shared" si="0"/>
        <v>0</v>
      </c>
      <c r="H31" s="5">
        <f t="shared" si="1"/>
        <v>0</v>
      </c>
      <c r="I31" s="6">
        <f t="shared" si="2"/>
        <v>0</v>
      </c>
      <c r="J31" s="25">
        <v>20</v>
      </c>
      <c r="L31" s="13"/>
    </row>
    <row r="32" spans="1:12" x14ac:dyDescent="0.2">
      <c r="B32" s="19" t="s">
        <v>35</v>
      </c>
      <c r="C32" s="20"/>
      <c r="D32" s="8" t="s">
        <v>69</v>
      </c>
      <c r="E32" s="14">
        <v>210</v>
      </c>
      <c r="F32" s="24"/>
      <c r="G32" s="5">
        <f t="shared" si="0"/>
        <v>0</v>
      </c>
      <c r="H32" s="5">
        <f t="shared" si="1"/>
        <v>0</v>
      </c>
      <c r="I32" s="6">
        <f t="shared" si="2"/>
        <v>0</v>
      </c>
      <c r="J32" s="28">
        <v>10</v>
      </c>
      <c r="L32" s="13"/>
    </row>
    <row r="33" spans="1:12" x14ac:dyDescent="0.2">
      <c r="B33" s="19" t="s">
        <v>36</v>
      </c>
      <c r="C33" s="20"/>
      <c r="D33" s="7" t="s">
        <v>69</v>
      </c>
      <c r="E33" s="14">
        <v>50</v>
      </c>
      <c r="F33" s="24"/>
      <c r="G33" s="5">
        <f t="shared" si="0"/>
        <v>0</v>
      </c>
      <c r="H33" s="5">
        <f t="shared" si="1"/>
        <v>0</v>
      </c>
      <c r="I33" s="6">
        <f t="shared" si="2"/>
        <v>0</v>
      </c>
      <c r="J33" s="25">
        <v>20</v>
      </c>
      <c r="L33" s="13"/>
    </row>
    <row r="34" spans="1:12" x14ac:dyDescent="0.2">
      <c r="A34" s="9"/>
      <c r="B34" s="19" t="s">
        <v>37</v>
      </c>
      <c r="C34" s="20"/>
      <c r="D34" s="7" t="s">
        <v>69</v>
      </c>
      <c r="E34" s="14">
        <v>70</v>
      </c>
      <c r="F34" s="24"/>
      <c r="G34" s="5">
        <f t="shared" si="0"/>
        <v>0</v>
      </c>
      <c r="H34" s="5">
        <f t="shared" si="1"/>
        <v>0</v>
      </c>
      <c r="I34" s="6">
        <f t="shared" si="2"/>
        <v>0</v>
      </c>
      <c r="J34" s="28">
        <v>10</v>
      </c>
      <c r="L34" s="13"/>
    </row>
    <row r="35" spans="1:12" x14ac:dyDescent="0.2">
      <c r="A35" s="9"/>
      <c r="B35" s="19" t="s">
        <v>38</v>
      </c>
      <c r="C35" s="20"/>
      <c r="D35" s="7" t="s">
        <v>69</v>
      </c>
      <c r="E35" s="14">
        <v>1020</v>
      </c>
      <c r="F35" s="24"/>
      <c r="G35" s="5">
        <f t="shared" si="0"/>
        <v>0</v>
      </c>
      <c r="H35" s="5">
        <f t="shared" si="1"/>
        <v>0</v>
      </c>
      <c r="I35" s="6">
        <f t="shared" si="2"/>
        <v>0</v>
      </c>
      <c r="J35" s="28">
        <v>10</v>
      </c>
      <c r="L35" s="13"/>
    </row>
    <row r="36" spans="1:12" x14ac:dyDescent="0.2">
      <c r="A36" s="9"/>
      <c r="B36" s="19" t="s">
        <v>39</v>
      </c>
      <c r="C36" s="20"/>
      <c r="D36" s="7" t="s">
        <v>69</v>
      </c>
      <c r="E36" s="14">
        <v>30</v>
      </c>
      <c r="F36" s="24"/>
      <c r="G36" s="5">
        <f t="shared" si="0"/>
        <v>0</v>
      </c>
      <c r="H36" s="5">
        <f t="shared" si="1"/>
        <v>0</v>
      </c>
      <c r="I36" s="6">
        <f t="shared" si="2"/>
        <v>0</v>
      </c>
      <c r="J36" s="28">
        <v>10</v>
      </c>
      <c r="L36" s="13"/>
    </row>
    <row r="37" spans="1:12" x14ac:dyDescent="0.2">
      <c r="B37" s="19" t="s">
        <v>40</v>
      </c>
      <c r="C37" s="20"/>
      <c r="D37" s="7" t="s">
        <v>69</v>
      </c>
      <c r="E37" s="14">
        <v>220</v>
      </c>
      <c r="F37" s="24"/>
      <c r="G37" s="5">
        <f t="shared" si="0"/>
        <v>0</v>
      </c>
      <c r="H37" s="5">
        <f t="shared" si="1"/>
        <v>0</v>
      </c>
      <c r="I37" s="6">
        <f t="shared" si="2"/>
        <v>0</v>
      </c>
      <c r="J37" s="28">
        <v>10</v>
      </c>
      <c r="L37" s="13"/>
    </row>
    <row r="38" spans="1:12" x14ac:dyDescent="0.2">
      <c r="B38" s="19" t="s">
        <v>41</v>
      </c>
      <c r="C38" s="20"/>
      <c r="D38" s="8" t="s">
        <v>69</v>
      </c>
      <c r="E38" s="14">
        <v>30</v>
      </c>
      <c r="F38" s="24"/>
      <c r="G38" s="5">
        <f t="shared" si="0"/>
        <v>0</v>
      </c>
      <c r="H38" s="5">
        <f t="shared" si="1"/>
        <v>0</v>
      </c>
      <c r="I38" s="6">
        <f t="shared" si="2"/>
        <v>0</v>
      </c>
      <c r="J38" s="28">
        <v>10</v>
      </c>
      <c r="L38" s="13"/>
    </row>
    <row r="39" spans="1:12" x14ac:dyDescent="0.2">
      <c r="B39" s="19" t="s">
        <v>42</v>
      </c>
      <c r="C39" s="20"/>
      <c r="D39" s="7" t="s">
        <v>69</v>
      </c>
      <c r="E39" s="14">
        <v>30</v>
      </c>
      <c r="F39" s="24"/>
      <c r="G39" s="5">
        <f t="shared" si="0"/>
        <v>0</v>
      </c>
      <c r="H39" s="5">
        <f t="shared" si="1"/>
        <v>0</v>
      </c>
      <c r="I39" s="6">
        <f t="shared" si="2"/>
        <v>0</v>
      </c>
      <c r="J39" s="28">
        <v>10</v>
      </c>
      <c r="L39" s="13"/>
    </row>
    <row r="40" spans="1:12" x14ac:dyDescent="0.2">
      <c r="B40" s="19" t="s">
        <v>43</v>
      </c>
      <c r="C40" s="20"/>
      <c r="D40" s="7" t="s">
        <v>69</v>
      </c>
      <c r="E40" s="14">
        <v>480</v>
      </c>
      <c r="F40" s="24"/>
      <c r="G40" s="5">
        <f t="shared" si="0"/>
        <v>0</v>
      </c>
      <c r="H40" s="5">
        <f t="shared" si="1"/>
        <v>0</v>
      </c>
      <c r="I40" s="6">
        <f t="shared" si="2"/>
        <v>0</v>
      </c>
      <c r="J40" s="28">
        <v>10</v>
      </c>
      <c r="L40" s="13"/>
    </row>
    <row r="41" spans="1:12" x14ac:dyDescent="0.2">
      <c r="B41" s="19" t="s">
        <v>44</v>
      </c>
      <c r="C41" s="20"/>
      <c r="D41" s="7" t="s">
        <v>69</v>
      </c>
      <c r="E41" s="14">
        <v>120</v>
      </c>
      <c r="F41" s="24"/>
      <c r="G41" s="5">
        <f t="shared" si="0"/>
        <v>0</v>
      </c>
      <c r="H41" s="5">
        <f t="shared" si="1"/>
        <v>0</v>
      </c>
      <c r="I41" s="6">
        <f t="shared" si="2"/>
        <v>0</v>
      </c>
      <c r="J41" s="28">
        <v>10</v>
      </c>
      <c r="L41" s="13"/>
    </row>
    <row r="42" spans="1:12" x14ac:dyDescent="0.2">
      <c r="B42" s="19" t="s">
        <v>45</v>
      </c>
      <c r="C42" s="20"/>
      <c r="D42" s="7" t="s">
        <v>69</v>
      </c>
      <c r="E42" s="14">
        <v>60</v>
      </c>
      <c r="F42" s="24"/>
      <c r="G42" s="5">
        <f t="shared" si="0"/>
        <v>0</v>
      </c>
      <c r="H42" s="5">
        <f t="shared" si="1"/>
        <v>0</v>
      </c>
      <c r="I42" s="6">
        <f t="shared" si="2"/>
        <v>0</v>
      </c>
      <c r="J42" s="25">
        <v>20</v>
      </c>
      <c r="L42" s="13"/>
    </row>
    <row r="43" spans="1:12" x14ac:dyDescent="0.2">
      <c r="B43" s="19" t="s">
        <v>46</v>
      </c>
      <c r="C43" s="20"/>
      <c r="D43" s="7" t="s">
        <v>69</v>
      </c>
      <c r="E43" s="14">
        <v>790</v>
      </c>
      <c r="F43" s="24"/>
      <c r="G43" s="5">
        <f t="shared" si="0"/>
        <v>0</v>
      </c>
      <c r="H43" s="5">
        <f t="shared" si="1"/>
        <v>0</v>
      </c>
      <c r="I43" s="6">
        <f t="shared" si="2"/>
        <v>0</v>
      </c>
      <c r="J43" s="25">
        <v>20</v>
      </c>
      <c r="L43" s="13"/>
    </row>
    <row r="44" spans="1:12" x14ac:dyDescent="0.2">
      <c r="B44" s="19" t="s">
        <v>47</v>
      </c>
      <c r="C44" s="20"/>
      <c r="D44" s="7" t="s">
        <v>69</v>
      </c>
      <c r="E44" s="14">
        <v>250</v>
      </c>
      <c r="F44" s="24"/>
      <c r="G44" s="5">
        <f t="shared" si="0"/>
        <v>0</v>
      </c>
      <c r="H44" s="5">
        <f t="shared" si="1"/>
        <v>0</v>
      </c>
      <c r="I44" s="6">
        <f t="shared" si="2"/>
        <v>0</v>
      </c>
      <c r="J44" s="25">
        <v>20</v>
      </c>
      <c r="L44" s="13"/>
    </row>
    <row r="45" spans="1:12" x14ac:dyDescent="0.2">
      <c r="B45" s="19" t="s">
        <v>48</v>
      </c>
      <c r="C45" s="20"/>
      <c r="D45" s="7" t="s">
        <v>69</v>
      </c>
      <c r="E45" s="14">
        <v>110</v>
      </c>
      <c r="F45" s="24"/>
      <c r="G45" s="5">
        <f t="shared" si="0"/>
        <v>0</v>
      </c>
      <c r="H45" s="5">
        <f t="shared" si="1"/>
        <v>0</v>
      </c>
      <c r="I45" s="6">
        <f t="shared" si="2"/>
        <v>0</v>
      </c>
      <c r="J45" s="25">
        <v>20</v>
      </c>
      <c r="L45" s="13"/>
    </row>
    <row r="46" spans="1:12" x14ac:dyDescent="0.2">
      <c r="A46" s="9"/>
      <c r="B46" s="19" t="s">
        <v>49</v>
      </c>
      <c r="C46" s="20"/>
      <c r="D46" s="8" t="s">
        <v>69</v>
      </c>
      <c r="E46" s="14">
        <v>260</v>
      </c>
      <c r="F46" s="24"/>
      <c r="G46" s="5">
        <f t="shared" si="0"/>
        <v>0</v>
      </c>
      <c r="H46" s="5">
        <f t="shared" si="1"/>
        <v>0</v>
      </c>
      <c r="I46" s="6">
        <f t="shared" si="2"/>
        <v>0</v>
      </c>
      <c r="J46" s="25">
        <v>20</v>
      </c>
      <c r="L46" s="13"/>
    </row>
    <row r="47" spans="1:12" x14ac:dyDescent="0.2">
      <c r="B47" s="19" t="s">
        <v>50</v>
      </c>
      <c r="C47" s="20"/>
      <c r="D47" s="7" t="s">
        <v>69</v>
      </c>
      <c r="E47" s="14">
        <v>200</v>
      </c>
      <c r="F47" s="24"/>
      <c r="G47" s="5">
        <f t="shared" si="0"/>
        <v>0</v>
      </c>
      <c r="H47" s="5">
        <f t="shared" si="1"/>
        <v>0</v>
      </c>
      <c r="I47" s="6">
        <f t="shared" si="2"/>
        <v>0</v>
      </c>
      <c r="J47" s="25">
        <v>20</v>
      </c>
      <c r="L47" s="13"/>
    </row>
    <row r="48" spans="1:12" x14ac:dyDescent="0.2">
      <c r="B48" s="19" t="s">
        <v>51</v>
      </c>
      <c r="C48" s="20"/>
      <c r="D48" s="7" t="s">
        <v>69</v>
      </c>
      <c r="E48" s="14">
        <v>310</v>
      </c>
      <c r="F48" s="24"/>
      <c r="G48" s="5">
        <f t="shared" si="0"/>
        <v>0</v>
      </c>
      <c r="H48" s="5">
        <f t="shared" si="1"/>
        <v>0</v>
      </c>
      <c r="I48" s="6">
        <f t="shared" si="2"/>
        <v>0</v>
      </c>
      <c r="J48" s="28">
        <v>10</v>
      </c>
      <c r="L48" s="13"/>
    </row>
    <row r="49" spans="1:12" x14ac:dyDescent="0.2">
      <c r="B49" s="19" t="s">
        <v>52</v>
      </c>
      <c r="C49" s="20"/>
      <c r="D49" s="7" t="s">
        <v>69</v>
      </c>
      <c r="E49" s="14">
        <v>10</v>
      </c>
      <c r="F49" s="24"/>
      <c r="G49" s="5">
        <f t="shared" si="0"/>
        <v>0</v>
      </c>
      <c r="H49" s="5">
        <f t="shared" si="1"/>
        <v>0</v>
      </c>
      <c r="I49" s="6">
        <f t="shared" si="2"/>
        <v>0</v>
      </c>
      <c r="J49" s="28">
        <v>10</v>
      </c>
      <c r="L49" s="13"/>
    </row>
    <row r="50" spans="1:12" x14ac:dyDescent="0.2">
      <c r="B50" s="19" t="s">
        <v>53</v>
      </c>
      <c r="C50" s="20"/>
      <c r="D50" s="7" t="s">
        <v>69</v>
      </c>
      <c r="E50" s="14">
        <v>40</v>
      </c>
      <c r="F50" s="24"/>
      <c r="G50" s="5">
        <f t="shared" si="0"/>
        <v>0</v>
      </c>
      <c r="H50" s="5">
        <f t="shared" si="1"/>
        <v>0</v>
      </c>
      <c r="I50" s="6">
        <f t="shared" si="2"/>
        <v>0</v>
      </c>
      <c r="J50" s="25">
        <v>20</v>
      </c>
      <c r="L50" s="13"/>
    </row>
    <row r="51" spans="1:12" x14ac:dyDescent="0.2">
      <c r="B51" s="19" t="s">
        <v>54</v>
      </c>
      <c r="C51" s="20"/>
      <c r="D51" s="7" t="s">
        <v>69</v>
      </c>
      <c r="E51" s="14">
        <v>910</v>
      </c>
      <c r="F51" s="24"/>
      <c r="G51" s="5">
        <f t="shared" si="0"/>
        <v>0</v>
      </c>
      <c r="H51" s="5">
        <f t="shared" si="1"/>
        <v>0</v>
      </c>
      <c r="I51" s="6">
        <f t="shared" si="2"/>
        <v>0</v>
      </c>
      <c r="J51" s="25">
        <v>20</v>
      </c>
      <c r="L51" s="13"/>
    </row>
    <row r="52" spans="1:12" x14ac:dyDescent="0.2">
      <c r="B52" s="19" t="s">
        <v>55</v>
      </c>
      <c r="C52" s="20"/>
      <c r="D52" s="7" t="s">
        <v>69</v>
      </c>
      <c r="E52" s="14">
        <v>50</v>
      </c>
      <c r="F52" s="24"/>
      <c r="G52" s="5">
        <f t="shared" si="0"/>
        <v>0</v>
      </c>
      <c r="H52" s="5">
        <f t="shared" si="1"/>
        <v>0</v>
      </c>
      <c r="I52" s="6">
        <f t="shared" si="2"/>
        <v>0</v>
      </c>
      <c r="J52" s="25">
        <v>20</v>
      </c>
      <c r="L52" s="13"/>
    </row>
    <row r="53" spans="1:12" x14ac:dyDescent="0.2">
      <c r="B53" s="19" t="s">
        <v>56</v>
      </c>
      <c r="C53" s="20"/>
      <c r="D53" s="8" t="s">
        <v>68</v>
      </c>
      <c r="E53" s="14">
        <v>50</v>
      </c>
      <c r="F53" s="24"/>
      <c r="G53" s="5">
        <f t="shared" si="0"/>
        <v>0</v>
      </c>
      <c r="H53" s="5">
        <f t="shared" si="1"/>
        <v>0</v>
      </c>
      <c r="I53" s="6">
        <f t="shared" si="2"/>
        <v>0</v>
      </c>
      <c r="J53" s="25">
        <v>20</v>
      </c>
      <c r="L53" s="13"/>
    </row>
    <row r="54" spans="1:12" x14ac:dyDescent="0.2">
      <c r="B54" s="19" t="s">
        <v>57</v>
      </c>
      <c r="C54" s="20"/>
      <c r="D54" s="7" t="s">
        <v>68</v>
      </c>
      <c r="E54" s="14">
        <v>20</v>
      </c>
      <c r="F54" s="24"/>
      <c r="G54" s="5">
        <f t="shared" si="0"/>
        <v>0</v>
      </c>
      <c r="H54" s="5">
        <f t="shared" si="1"/>
        <v>0</v>
      </c>
      <c r="I54" s="6">
        <f t="shared" si="2"/>
        <v>0</v>
      </c>
      <c r="J54" s="25">
        <v>20</v>
      </c>
      <c r="L54" s="13"/>
    </row>
    <row r="55" spans="1:12" x14ac:dyDescent="0.2">
      <c r="B55" s="19" t="s">
        <v>58</v>
      </c>
      <c r="C55" s="20"/>
      <c r="D55" s="7" t="s">
        <v>68</v>
      </c>
      <c r="E55" s="14">
        <v>40</v>
      </c>
      <c r="F55" s="24"/>
      <c r="G55" s="5">
        <f t="shared" si="0"/>
        <v>0</v>
      </c>
      <c r="H55" s="5">
        <f t="shared" si="1"/>
        <v>0</v>
      </c>
      <c r="I55" s="6">
        <f t="shared" si="2"/>
        <v>0</v>
      </c>
      <c r="J55" s="25">
        <v>20</v>
      </c>
      <c r="L55" s="13"/>
    </row>
    <row r="56" spans="1:12" x14ac:dyDescent="0.2">
      <c r="A56" s="9"/>
      <c r="B56" s="19" t="s">
        <v>59</v>
      </c>
      <c r="C56" s="20"/>
      <c r="D56" s="8" t="s">
        <v>69</v>
      </c>
      <c r="E56" s="14">
        <v>60</v>
      </c>
      <c r="F56" s="24"/>
      <c r="G56" s="5">
        <f t="shared" si="0"/>
        <v>0</v>
      </c>
      <c r="H56" s="5">
        <f t="shared" si="1"/>
        <v>0</v>
      </c>
      <c r="I56" s="6">
        <f t="shared" si="2"/>
        <v>0</v>
      </c>
      <c r="J56" s="25">
        <v>20</v>
      </c>
      <c r="L56" s="13"/>
    </row>
    <row r="57" spans="1:12" x14ac:dyDescent="0.2">
      <c r="B57" s="19" t="s">
        <v>60</v>
      </c>
      <c r="C57" s="20"/>
      <c r="D57" s="8" t="s">
        <v>68</v>
      </c>
      <c r="E57" s="14">
        <v>390</v>
      </c>
      <c r="F57" s="24"/>
      <c r="G57" s="5">
        <f t="shared" si="0"/>
        <v>0</v>
      </c>
      <c r="H57" s="5">
        <f t="shared" si="1"/>
        <v>0</v>
      </c>
      <c r="I57" s="6">
        <f t="shared" si="2"/>
        <v>0</v>
      </c>
      <c r="J57" s="28">
        <v>10</v>
      </c>
      <c r="L57" s="13"/>
    </row>
    <row r="58" spans="1:12" x14ac:dyDescent="0.2">
      <c r="B58" s="19" t="s">
        <v>61</v>
      </c>
      <c r="C58" s="20"/>
      <c r="D58" s="7" t="s">
        <v>69</v>
      </c>
      <c r="E58" s="14">
        <v>122</v>
      </c>
      <c r="F58" s="24"/>
      <c r="G58" s="5">
        <f t="shared" si="0"/>
        <v>0</v>
      </c>
      <c r="H58" s="5">
        <f t="shared" si="1"/>
        <v>0</v>
      </c>
      <c r="I58" s="6">
        <f t="shared" si="2"/>
        <v>0</v>
      </c>
      <c r="J58" s="25">
        <v>20</v>
      </c>
      <c r="L58" s="13"/>
    </row>
    <row r="59" spans="1:12" x14ac:dyDescent="0.2">
      <c r="B59" s="19" t="s">
        <v>62</v>
      </c>
      <c r="C59" s="20"/>
      <c r="D59" s="8" t="s">
        <v>69</v>
      </c>
      <c r="E59" s="14">
        <v>30</v>
      </c>
      <c r="F59" s="24"/>
      <c r="G59" s="5">
        <f t="shared" si="0"/>
        <v>0</v>
      </c>
      <c r="H59" s="5">
        <f t="shared" si="1"/>
        <v>0</v>
      </c>
      <c r="I59" s="6">
        <f t="shared" si="2"/>
        <v>0</v>
      </c>
      <c r="J59" s="25">
        <v>20</v>
      </c>
      <c r="L59" s="13"/>
    </row>
    <row r="60" spans="1:12" x14ac:dyDescent="0.2">
      <c r="B60" s="19" t="s">
        <v>63</v>
      </c>
      <c r="C60" s="20"/>
      <c r="D60" s="7" t="s">
        <v>69</v>
      </c>
      <c r="E60" s="14">
        <v>360</v>
      </c>
      <c r="F60" s="24"/>
      <c r="G60" s="5">
        <f>ROUND(F60*((100+J60)/100),2)</f>
        <v>0</v>
      </c>
      <c r="H60" s="5">
        <f>ROUND(E60*F60,2)</f>
        <v>0</v>
      </c>
      <c r="I60" s="6">
        <f>ROUND(H60*((100+J60)/100),2)</f>
        <v>0</v>
      </c>
      <c r="J60" s="28">
        <v>10</v>
      </c>
      <c r="L60" s="13"/>
    </row>
    <row r="61" spans="1:12" x14ac:dyDescent="0.2">
      <c r="B61" s="19" t="s">
        <v>64</v>
      </c>
      <c r="C61" s="20"/>
      <c r="D61" s="7" t="s">
        <v>69</v>
      </c>
      <c r="E61" s="14">
        <v>40</v>
      </c>
      <c r="F61" s="24"/>
      <c r="G61" s="5">
        <f t="shared" si="0"/>
        <v>0</v>
      </c>
      <c r="H61" s="5">
        <f t="shared" si="1"/>
        <v>0</v>
      </c>
      <c r="I61" s="6">
        <f t="shared" si="2"/>
        <v>0</v>
      </c>
      <c r="J61" s="25">
        <v>20</v>
      </c>
      <c r="L61" s="13"/>
    </row>
    <row r="62" spans="1:12" x14ac:dyDescent="0.2">
      <c r="B62" s="19" t="s">
        <v>65</v>
      </c>
      <c r="C62" s="20"/>
      <c r="D62" s="7" t="s">
        <v>69</v>
      </c>
      <c r="E62" s="14">
        <v>6410</v>
      </c>
      <c r="F62" s="24"/>
      <c r="G62" s="5">
        <f t="shared" si="0"/>
        <v>0</v>
      </c>
      <c r="H62" s="5">
        <f t="shared" si="1"/>
        <v>0</v>
      </c>
      <c r="I62" s="6">
        <f t="shared" si="2"/>
        <v>0</v>
      </c>
      <c r="J62" s="28">
        <v>10</v>
      </c>
      <c r="L62" s="13"/>
    </row>
    <row r="63" spans="1:12" x14ac:dyDescent="0.2">
      <c r="B63" s="32"/>
      <c r="C63" s="33"/>
      <c r="D63" s="8"/>
      <c r="E63" s="14"/>
      <c r="F63" s="24"/>
      <c r="G63" s="5"/>
      <c r="H63" s="5"/>
      <c r="I63" s="6"/>
      <c r="L63" s="13"/>
    </row>
    <row r="64" spans="1:12" ht="13.5" thickBot="1" x14ac:dyDescent="0.25">
      <c r="B64" s="32"/>
      <c r="C64" s="33"/>
      <c r="D64" s="8"/>
      <c r="E64" s="14"/>
      <c r="F64" s="24"/>
      <c r="G64" s="5"/>
      <c r="H64" s="5"/>
      <c r="I64" s="6"/>
    </row>
    <row r="65" spans="2:10" ht="13.5" thickBot="1" x14ac:dyDescent="0.25">
      <c r="B65" s="44" t="s">
        <v>16</v>
      </c>
      <c r="C65" s="45"/>
      <c r="D65" s="45"/>
      <c r="E65" s="45"/>
      <c r="F65" s="45"/>
      <c r="G65" s="46"/>
      <c r="H65" s="22">
        <f>SUM(H20:H64)</f>
        <v>0</v>
      </c>
      <c r="I65" s="22">
        <f>SUM(I20:I64)</f>
        <v>0</v>
      </c>
    </row>
    <row r="66" spans="2:10" x14ac:dyDescent="0.2">
      <c r="B66" s="29" t="s">
        <v>74</v>
      </c>
      <c r="H66" s="10" t="s">
        <v>17</v>
      </c>
      <c r="I66" s="10" t="s">
        <v>18</v>
      </c>
    </row>
    <row r="67" spans="2:10" ht="13.5" thickBot="1" x14ac:dyDescent="0.25">
      <c r="B67" s="2"/>
      <c r="J67" s="27"/>
    </row>
    <row r="68" spans="2:10" ht="13.5" thickBot="1" x14ac:dyDescent="0.25">
      <c r="B68" s="47" t="s">
        <v>19</v>
      </c>
      <c r="C68" s="48"/>
      <c r="D68" s="48"/>
      <c r="E68" s="48"/>
      <c r="F68" s="49"/>
      <c r="G68" s="41">
        <f>H65</f>
        <v>0</v>
      </c>
      <c r="H68" s="42"/>
      <c r="I68" s="43"/>
    </row>
    <row r="69" spans="2:10" ht="13.5" thickBot="1" x14ac:dyDescent="0.25">
      <c r="B69" s="38" t="s">
        <v>20</v>
      </c>
      <c r="C69" s="39"/>
      <c r="D69" s="39"/>
      <c r="E69" s="39"/>
      <c r="F69" s="40"/>
      <c r="G69" s="41">
        <f>G70-G68</f>
        <v>0</v>
      </c>
      <c r="H69" s="42"/>
      <c r="I69" s="43"/>
    </row>
    <row r="70" spans="2:10" ht="13.5" thickBot="1" x14ac:dyDescent="0.25">
      <c r="B70" s="38" t="s">
        <v>21</v>
      </c>
      <c r="C70" s="39"/>
      <c r="D70" s="39"/>
      <c r="E70" s="39"/>
      <c r="F70" s="40"/>
      <c r="G70" s="41">
        <f>I65</f>
        <v>0</v>
      </c>
      <c r="H70" s="42"/>
      <c r="I70" s="43"/>
    </row>
    <row r="71" spans="2:10" x14ac:dyDescent="0.2">
      <c r="B71" s="15"/>
    </row>
    <row r="72" spans="2:10" x14ac:dyDescent="0.2">
      <c r="B72" s="1" t="s">
        <v>22</v>
      </c>
      <c r="H72" s="9"/>
      <c r="I72" s="13"/>
    </row>
    <row r="73" spans="2:10" x14ac:dyDescent="0.2">
      <c r="B73" s="12" t="s">
        <v>71</v>
      </c>
      <c r="G73" t="s">
        <v>76</v>
      </c>
      <c r="I73" s="13"/>
    </row>
    <row r="77" spans="2:10" x14ac:dyDescent="0.2">
      <c r="H77" s="13"/>
      <c r="I77" s="13"/>
    </row>
    <row r="78" spans="2:10" x14ac:dyDescent="0.2">
      <c r="H78" s="13"/>
      <c r="I78" s="13"/>
    </row>
    <row r="79" spans="2:10" x14ac:dyDescent="0.2">
      <c r="H79" s="13"/>
      <c r="I79" s="13"/>
    </row>
    <row r="81" spans="8:9" x14ac:dyDescent="0.2">
      <c r="H81" s="13"/>
      <c r="I81" s="13"/>
    </row>
    <row r="82" spans="8:9" x14ac:dyDescent="0.2">
      <c r="H82" s="13"/>
      <c r="I82" s="13"/>
    </row>
  </sheetData>
  <mergeCells count="34">
    <mergeCell ref="B12:E12"/>
    <mergeCell ref="B13:E13"/>
    <mergeCell ref="B14:E14"/>
    <mergeCell ref="F12:I12"/>
    <mergeCell ref="F13:I13"/>
    <mergeCell ref="F14:I14"/>
    <mergeCell ref="F7:I7"/>
    <mergeCell ref="F8:I8"/>
    <mergeCell ref="F9:I9"/>
    <mergeCell ref="F10:I10"/>
    <mergeCell ref="F11:I11"/>
    <mergeCell ref="B69:F69"/>
    <mergeCell ref="G69:I69"/>
    <mergeCell ref="B70:F70"/>
    <mergeCell ref="G70:I70"/>
    <mergeCell ref="B65:G65"/>
    <mergeCell ref="B68:F68"/>
    <mergeCell ref="G68:I68"/>
    <mergeCell ref="B19:C19"/>
    <mergeCell ref="B63:C63"/>
    <mergeCell ref="B64:C64"/>
    <mergeCell ref="B1:I1"/>
    <mergeCell ref="B5:E5"/>
    <mergeCell ref="B9:E9"/>
    <mergeCell ref="B10:E10"/>
    <mergeCell ref="B11:E11"/>
    <mergeCell ref="B6:E6"/>
    <mergeCell ref="B7:E7"/>
    <mergeCell ref="B8:E8"/>
    <mergeCell ref="F15:I15"/>
    <mergeCell ref="B15:E15"/>
    <mergeCell ref="B3:I4"/>
    <mergeCell ref="F5:I5"/>
    <mergeCell ref="F6:I6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80" orientation="portrait" horizontalDpi="4294967293" verticalDpi="4294967293" r:id="rId1"/>
  <headerFooter>
    <oddHeader>&amp;LPríloha č.1 - NÁVRH NA PLNENIE KRITÉRIÍ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Návrh na plnenie kritérií</vt:lpstr>
      <vt:lpstr>'Návrh na plnenie kritérií'!Názvy_tlače</vt:lpstr>
      <vt:lpstr>'Návrh na plnenie kritérií'!Oblasť_tlače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Janebová</dc:creator>
  <cp:lastModifiedBy>Andrea Janebová</cp:lastModifiedBy>
  <cp:lastPrinted>2020-02-20T10:52:47Z</cp:lastPrinted>
  <dcterms:created xsi:type="dcterms:W3CDTF">2018-10-08T08:17:14Z</dcterms:created>
  <dcterms:modified xsi:type="dcterms:W3CDTF">2021-02-12T11:45:06Z</dcterms:modified>
</cp:coreProperties>
</file>